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d3b27fbf3c44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inancement" sheetId="1" r:id="R9e930c1ed6c44003"/>
    <x:sheet xmlns:r="http://schemas.openxmlformats.org/officeDocument/2006/relationships" name="Trésorerie" sheetId="2" r:id="R8c02038531fb447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;(#,##0);&quot;–&quot;"/>
    <x:numFmt numFmtId="201" formatCode="0"/>
    <x:numFmt numFmtId="202" formatCode="General"/>
  </x:numFmts>
  <x:fonts count="7">
    <x:font>
      <x:sz val="11"/>
      <x:name val="Carlito"/>
    </x:font>
    <x:font>
      <x:sz val="11"/>
      <x:name val="Arial"/>
    </x:font>
    <x:font>
      <x:sz val="16"/>
      <x:name val="Arial"/>
    </x:font>
    <x:font>
      <x:b/>
      <x:sz val="16"/>
      <x:name val="Arial"/>
    </x:font>
    <x:font>
      <x:sz val="11"/>
      <x:color rgb="FFFFFFFF"/>
      <x:name val="Arial"/>
    </x:font>
    <x:font>
      <x:b/>
      <x:sz val="11"/>
      <x:color rgb="FFFFFFFF"/>
      <x:name val="Arial"/>
    </x:font>
    <x:font>
      <x:sz val="11"/>
      <x:color rgb="FF1456A0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222222"/>
      </x:patternFill>
    </x:fill>
    <x:fill>
      <x:patternFill patternType="solid">
        <x:fgColor rgb="FFFFF2CC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9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6" fillId="3" borderId="0" xfId="0" applyNumberFormat="1" applyFont="1" applyFill="1" applyBorder="1" applyAlignment="1">
      <x:alignment vertical="center"/>
    </x:xf>
    <x:xf numFmtId="200" fontId="1" fillId="0" borderId="0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vertical="center"/>
    </x:xf>
    <x:xf numFmtId="200" fontId="6" fillId="3" borderId="0" xfId="0" applyNumberFormat="1" applyFont="1" applyFill="1" applyBorder="1" applyAlignment="1">
      <x:alignment vertical="center"/>
    </x:xf>
    <x:xf numFmtId="200" fontId="5" fillId="2" borderId="0" xfId="0" applyNumberFormat="1" applyFont="1" applyFill="1" applyBorder="1" applyAlignment="1">
      <x:alignment vertical="center" wrapText="1"/>
    </x:xf>
    <x:xf numFmtId="201" fontId="6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202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3">
    <x:dxf>
      <x:font>
        <x:b/>
        <x:color rgb="FFBE141D"/>
      </x:font>
      <x:fill>
        <x:patternFill patternType="solid">
          <x:bgColor rgb="FFFCE4E4"/>
        </x:patternFill>
      </x:fill>
    </x:dxf>
    <x:dxf>
      <x:font>
        <x:b/>
        <x:color rgb="FFBE141D"/>
      </x:font>
      <x:fill>
        <x:patternFill patternType="solid">
          <x:bgColor rgb="FFFCE4E4"/>
        </x:patternFill>
      </x:fill>
    </x:dxf>
    <x:dxf>
      <x:font>
        <x:b/>
        <x:color rgb="FFBE141D"/>
      </x:font>
      <x:fill>
        <x:patternFill patternType="solid">
          <x:bgColor rgb="FFFCE4E4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fcab7f33614a48" /><Relationship Type="http://schemas.openxmlformats.org/officeDocument/2006/relationships/theme" Target="/xl/theme/theme1.xml" Id="R391edadd8ae7401e" /><Relationship Type="http://schemas.openxmlformats.org/officeDocument/2006/relationships/sharedStrings" Target="/xl/sharedStrings.xml" Id="Ra924f36cf59c41ec" /><Relationship Type="http://schemas.openxmlformats.org/officeDocument/2006/relationships/worksheet" Target="/xl/worksheets/sheet1.xml" Id="R9e930c1ed6c44003" /><Relationship Type="http://schemas.openxmlformats.org/officeDocument/2006/relationships/worksheet" Target="/xl/worksheets/sheet2.xml" Id="R8c02038531fb447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BE141D"/>
  </x:sheetPr>
  <x:sheetViews>
    <x:sheetView showGridLines="0" workbookViewId="0"/>
  </x:sheetViews>
  <x:sheetFormatPr defaultRowHeight="15"/>
  <x:cols>
    <x:col min="1" max="1" width="52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64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4" t="str">
        <x:v>IDFDISTRIB — Financer un poste salarié</x:v>
      </x:c>
      <x:c r="B2" s="2"/>
      <x:c r="C2" s="2"/>
      <x:c r="D2" s="2"/>
      <x:c r="E2" s="2"/>
      <x:c r="F2" s="2"/>
    </x:row>
    <x:row r="3" ht="24" customHeight="1">
      <x:c r="A3" s="2" t="str">
        <x:v>Exemple fictif : aucun financement acquis. Les montants visés sont des objectifs à qualifier.</x:v>
      </x:c>
      <x:c r="B3" s="2"/>
      <x:c r="C3" s="2"/>
      <x:c r="D3" s="2"/>
      <x:c r="E3" s="2"/>
      <x:c r="F3" s="2"/>
    </x:row>
    <x:row r="4" ht="24" customHeight="1">
      <x:c r="A4" s="2"/>
      <x:c r="B4" s="2"/>
      <x:c r="C4" s="2"/>
      <x:c r="D4" s="2"/>
      <x:c r="E4" s="2"/>
      <x:c r="F4" s="2"/>
    </x:row>
    <x:row r="5" ht="24" customHeight="1">
      <x:c r="A5" s="2" t="str">
        <x:v>Coût des 12 premiers mois</x:v>
      </x:c>
      <x:c r="B5" s="11" t="n">
        <x:f>B15*B16+B17+B18</x:f>
        <x:v>37200</x:v>
      </x:c>
      <x:c r="C5" s="11"/>
      <x:c r="D5" s="11"/>
      <x:c r="E5" s="11"/>
      <x:c r="F5" s="2"/>
    </x:row>
    <x:row r="6" ht="24" customHeight="1">
      <x:c r="A6" s="2" t="str">
        <x:v>Ressources confirmées affectées au poste</x:v>
      </x:c>
      <x:c r="B6" s="11" t="n">
        <x:f>B31</x:f>
        <x:v>0</x:v>
      </x:c>
      <x:c r="C6" s="11"/>
      <x:c r="D6" s="11"/>
      <x:c r="E6" s="11"/>
      <x:c r="F6" s="2"/>
    </x:row>
    <x:row r="7" ht="24" customHeight="1">
      <x:c r="A7" s="2" t="str">
        <x:v>Reste à sécuriser sur les 12 premiers mois</x:v>
      </x:c>
      <x:c r="B7" s="11" t="n">
        <x:f>MAX(0,B5-B6)</x:f>
        <x:v>37200</x:v>
      </x:c>
      <x:c r="C7" s="11"/>
      <x:c r="D7" s="11"/>
      <x:c r="E7" s="11"/>
      <x:c r="F7" s="2"/>
    </x:row>
    <x:row r="8" ht="24" customHeight="1">
      <x:c r="A8" s="2" t="str">
        <x:v>Financements visés — non acquis</x:v>
      </x:c>
      <x:c r="B8" s="11" t="n">
        <x:f>C31</x:f>
        <x:v>37200</x:v>
      </x:c>
      <x:c r="C8" s="11"/>
      <x:c r="D8" s="11"/>
      <x:c r="E8" s="11"/>
      <x:c r="F8" s="2"/>
    </x:row>
    <x:row r="9" ht="24" customHeight="1">
      <x:c r="A9" s="2" t="str">
        <x:v>Reste à sécuriser sur les 12 mois suivants</x:v>
      </x:c>
      <x:c r="B9" s="11" t="n">
        <x:f>MAX(0,B34-D31)</x:f>
        <x:v>36000</x:v>
      </x:c>
      <x:c r="C9" s="11"/>
      <x:c r="D9" s="11"/>
      <x:c r="E9" s="11"/>
      <x:c r="F9" s="2"/>
    </x:row>
    <x:row r="10" ht="24" customHeight="1">
      <x:c r="A10" s="2"/>
      <x:c r="B10" s="11"/>
      <x:c r="C10" s="11"/>
      <x:c r="D10" s="11"/>
      <x:c r="E10" s="11"/>
      <x:c r="F10" s="2"/>
    </x:row>
    <x:row r="11" ht="24" customHeight="1">
      <x:c r="A11" s="2"/>
      <x:c r="B11" s="11"/>
      <x:c r="C11" s="11"/>
      <x:c r="D11" s="11"/>
      <x:c r="E11" s="11"/>
      <x:c r="F11" s="2"/>
    </x:row>
    <x:row r="12" ht="24" customHeight="1">
      <x:c r="A12" s="7" t="str">
        <x:v>PARAMÈTRES DU POSTE</x:v>
      </x:c>
      <x:c r="B12" s="12"/>
      <x:c r="C12" s="12"/>
      <x:c r="D12" s="12"/>
      <x:c r="E12" s="12"/>
      <x:c r="F12" s="7"/>
    </x:row>
    <x:row r="13" ht="24" customHeight="1">
      <x:c r="A13" s="2" t="str">
        <x:v>Intitulé du poste</x:v>
      </x:c>
      <x:c r="B13" s="13" t="str">
        <x:v>Coordination à temps partiel</x:v>
      </x:c>
      <x:c r="C13" s="11"/>
      <x:c r="D13" s="11"/>
      <x:c r="E13" s="11"/>
      <x:c r="F13" s="2"/>
    </x:row>
    <x:row r="14" ht="24" customHeight="1">
      <x:c r="A14" s="2" t="str">
        <x:v>Période des 12 premiers mois</x:v>
      </x:c>
      <x:c r="B14" s="13" t="str">
        <x:v>Janvier à décembre 2027</x:v>
      </x:c>
      <x:c r="C14" s="11"/>
      <x:c r="D14" s="11"/>
      <x:c r="E14" s="11"/>
      <x:c r="F14" s="2"/>
    </x:row>
    <x:row r="15" ht="42" customHeight="1">
      <x:c r="A15" s="2" t="str">
        <x:v>Coût employeur mensuel déjà estimé</x:v>
      </x:c>
      <x:c r="B15" s="13" t="n">
        <x:v>2800</x:v>
      </x:c>
      <x:c r="C15" s="11"/>
      <x:c r="D15" s="11"/>
      <x:c r="E15" s="11"/>
      <x:c r="F15" s="16" t="str">
        <x:v>Hypothèse fictive, pas un barème. Remplacer par une simulation adaptée au contrat.</x:v>
      </x:c>
    </x:row>
    <x:row r="16" ht="24" customHeight="1">
      <x:c r="A16" s="2" t="str">
        <x:v>Nombre de mois rémunérés</x:v>
      </x:c>
      <x:c r="B16" s="15" t="n">
        <x:v>12</x:v>
      </x:c>
      <x:c r="C16" s="11"/>
      <x:c r="D16" s="11"/>
      <x:c r="E16" s="11"/>
      <x:c r="F16" s="16"/>
    </x:row>
    <x:row r="17" ht="42" customHeight="1">
      <x:c r="A17" s="2" t="str">
        <x:v>Autres frais récurrents annuels</x:v>
      </x:c>
      <x:c r="B17" s="13" t="n">
        <x:v>2400</x:v>
      </x:c>
      <x:c r="C17" s="11"/>
      <x:c r="D17" s="11"/>
      <x:c r="E17" s="11"/>
      <x:c r="F17" s="16" t="str">
        <x:v>Paie, santé au travail, équipement, déplacements, taxes éventuelles : sans doublons.</x:v>
      </x:c>
    </x:row>
    <x:row r="18" ht="24" customHeight="1">
      <x:c r="A18" s="2" t="str">
        <x:v>Frais de démarrage</x:v>
      </x:c>
      <x:c r="B18" s="13" t="n">
        <x:v>1200</x:v>
      </x:c>
      <x:c r="C18" s="11"/>
      <x:c r="D18" s="11"/>
      <x:c r="E18" s="11"/>
      <x:c r="F18" s="16"/>
    </x:row>
    <x:row r="19" ht="42" customHeight="1">
      <x:c r="A19" s="2" t="str">
        <x:v>Coût employeur mensuel année suivante</x:v>
      </x:c>
      <x:c r="B19" s="13" t="n">
        <x:v>2800</x:v>
      </x:c>
      <x:c r="C19" s="11"/>
      <x:c r="D19" s="11"/>
      <x:c r="E19" s="11"/>
      <x:c r="F19" s="16" t="str">
        <x:v>Réestimer rémunération, cotisations et autres frais pour cette période.</x:v>
      </x:c>
    </x:row>
    <x:row r="20" ht="24" customHeight="1">
      <x:c r="A20" s="2" t="str">
        <x:v>Mois rémunérés année suivante</x:v>
      </x:c>
      <x:c r="B20" s="15" t="n">
        <x:v>12</x:v>
      </x:c>
      <x:c r="C20" s="11"/>
      <x:c r="D20" s="11"/>
      <x:c r="E20" s="11"/>
      <x:c r="F20" s="16"/>
    </x:row>
    <x:row r="21" ht="24" customHeight="1">
      <x:c r="A21" s="2" t="str">
        <x:v>Autres frais année suivante</x:v>
      </x:c>
      <x:c r="B21" s="13" t="n">
        <x:v>2400</x:v>
      </x:c>
      <x:c r="C21" s="11"/>
      <x:c r="D21" s="11"/>
      <x:c r="E21" s="11"/>
      <x:c r="F21" s="16"/>
    </x:row>
    <x:row r="22" ht="24" customHeight="1">
      <x:c r="A22" s="2"/>
      <x:c r="B22" s="11"/>
      <x:c r="C22" s="11"/>
      <x:c r="D22" s="11"/>
      <x:c r="E22" s="11"/>
      <x:c r="F22" s="16"/>
    </x:row>
    <x:row r="23" ht="24" customHeight="1">
      <x:c r="A23" s="7" t="str">
        <x:v>RESSOURCES AFFECTÉES AU POSTE</x:v>
      </x:c>
      <x:c r="B23" s="12"/>
      <x:c r="C23" s="12"/>
      <x:c r="D23" s="12"/>
      <x:c r="E23" s="12"/>
      <x:c r="F23" s="8"/>
    </x:row>
    <x:row r="24" ht="40" customHeight="1">
      <x:c r="A24" s="8" t="str">
        <x:v>Financeur ou ressource</x:v>
      </x:c>
      <x:c r="B24" s="14" t="str">
        <x:v>An 1 confirmé</x:v>
      </x:c>
      <x:c r="C24" s="14" t="str">
        <x:v>An 1 à obtenir</x:v>
      </x:c>
      <x:c r="D24" s="14" t="str">
        <x:v>An 2 confirmé</x:v>
      </x:c>
      <x:c r="E24" s="14" t="str">
        <x:v>An 2 à obtenir</x:v>
      </x:c>
      <x:c r="F24" s="8" t="str">
        <x:v>Justificatif et conditions à vérifier</x:v>
      </x:c>
    </x:row>
    <x:row r="25" ht="42" customHeight="1">
      <x:c r="A25" s="10" t="str">
        <x:v>Piste publique — à qualifier</x:v>
      </x:c>
      <x:c r="B25" s="13" t="n">
        <x:v>0</x:v>
      </x:c>
      <x:c r="C25" s="13" t="n">
        <x:v>15000</x:v>
      </x:c>
      <x:c r="D25" s="13" t="n">
        <x:v>0</x:v>
      </x:c>
      <x:c r="E25" s="13" t="n">
        <x:v>0</x:v>
      </x:c>
      <x:c r="F25" s="17" t="str">
        <x:v>Objectif fictif, pas une aide identifiée. Vérifier les frais de personnel admis.</x:v>
      </x:c>
    </x:row>
    <x:row r="26" ht="42" customHeight="1">
      <x:c r="A26" s="10" t="str">
        <x:v>Piste fondation — à qualifier</x:v>
      </x:c>
      <x:c r="B26" s="13" t="n">
        <x:v>0</x:v>
      </x:c>
      <x:c r="C26" s="13" t="n">
        <x:v>10000</x:v>
      </x:c>
      <x:c r="D26" s="13" t="n">
        <x:v>0</x:v>
      </x:c>
      <x:c r="E26" s="13" t="n">
        <x:v>0</x:v>
      </x:c>
      <x:c r="F26" s="17" t="str">
        <x:v>Objectif fictif. Mission et frais de personnel doivent être éligibles.</x:v>
      </x:c>
    </x:row>
    <x:row r="27" ht="42" customHeight="1">
      <x:c r="A27" s="10" t="str">
        <x:v>Recettes propres nettes — à construire</x:v>
      </x:c>
      <x:c r="B27" s="13" t="n">
        <x:v>0</x:v>
      </x:c>
      <x:c r="C27" s="13" t="n">
        <x:v>7200</x:v>
      </x:c>
      <x:c r="D27" s="13" t="n">
        <x:v>0</x:v>
      </x:c>
      <x:c r="E27" s="13" t="n">
        <x:v>0</x:v>
      </x:c>
      <x:c r="F27" s="17" t="str">
        <x:v>Objectif fictif : recettes moins coûts associés, après les autres engagements.</x:v>
      </x:c>
    </x:row>
    <x:row r="28" ht="42" customHeight="1">
      <x:c r="A28" s="10" t="str">
        <x:v>Complément à identifier</x:v>
      </x:c>
      <x:c r="B28" s="13" t="n">
        <x:v>0</x:v>
      </x:c>
      <x:c r="C28" s="13" t="n">
        <x:v>5000</x:v>
      </x:c>
      <x:c r="D28" s="13" t="n">
        <x:v>0</x:v>
      </x:c>
      <x:c r="E28" s="13" t="n">
        <x:v>0</x:v>
      </x:c>
      <x:c r="F28" s="17" t="str">
        <x:v>Besoin non couvert par les pistes ci-dessus. Aucun financeur présumé.</x:v>
      </x:c>
    </x:row>
    <x:row r="29" ht="42" customHeight="1">
      <x:c r="A29" s="10" t="str">
        <x:v>Autre ressource</x:v>
      </x:c>
      <x:c r="B29" s="13" t="n">
        <x:v>0</x:v>
      </x:c>
      <x:c r="C29" s="13" t="n">
        <x:v>0</x:v>
      </x:c>
      <x:c r="D29" s="13" t="n">
        <x:v>0</x:v>
      </x:c>
      <x:c r="E29" s="13" t="n">
        <x:v>0</x:v>
      </x:c>
      <x:c r="F29" s="17" t="str">
        <x:v>À compléter</x:v>
      </x:c>
    </x:row>
    <x:row r="30" ht="42" customHeight="1">
      <x:c r="A30" s="10" t="str">
        <x:v>Autre ressource</x:v>
      </x:c>
      <x:c r="B30" s="13" t="n">
        <x:v>0</x:v>
      </x:c>
      <x:c r="C30" s="13" t="n">
        <x:v>0</x:v>
      </x:c>
      <x:c r="D30" s="13" t="n">
        <x:v>0</x:v>
      </x:c>
      <x:c r="E30" s="13" t="n">
        <x:v>0</x:v>
      </x:c>
      <x:c r="F30" s="17" t="str">
        <x:v>À compléter</x:v>
      </x:c>
    </x:row>
    <x:row r="31" ht="24" customHeight="1">
      <x:c r="A31" s="2" t="str">
        <x:v>Total</x:v>
      </x:c>
      <x:c r="B31" s="11" t="n">
        <x:f>SUM(B25:B30)</x:f>
        <x:v>0</x:v>
      </x:c>
      <x:c r="C31" s="11" t="n">
        <x:f>SUM(C25:C30)</x:f>
        <x:v>37200</x:v>
      </x:c>
      <x:c r="D31" s="11" t="n">
        <x:f>SUM(D25:D30)</x:f>
        <x:v>0</x:v>
      </x:c>
      <x:c r="E31" s="11" t="n">
        <x:f>SUM(E25:E30)</x:f>
        <x:v>0</x:v>
      </x:c>
      <x:c r="F31" s="16"/>
    </x:row>
    <x:row r="32" ht="24" customHeight="1">
      <x:c r="A32" s="2"/>
      <x:c r="B32" s="11"/>
      <x:c r="C32" s="11"/>
      <x:c r="D32" s="11"/>
      <x:c r="E32" s="11"/>
      <x:c r="F32" s="16"/>
    </x:row>
    <x:row r="33" ht="24" customHeight="1">
      <x:c r="A33" s="2"/>
      <x:c r="B33" s="11"/>
      <x:c r="C33" s="11"/>
      <x:c r="D33" s="11"/>
      <x:c r="E33" s="11"/>
      <x:c r="F33" s="16"/>
    </x:row>
    <x:row r="34" ht="24" customHeight="1">
      <x:c r="A34" s="2" t="str">
        <x:v>COÛT DES 12 MOIS SUIVANTS</x:v>
      </x:c>
      <x:c r="B34" s="11" t="n">
        <x:f>B19*B20+B21</x:f>
        <x:v>36000</x:v>
      </x:c>
      <x:c r="C34" s="11"/>
      <x:c r="D34" s="11"/>
      <x:c r="E34" s="11"/>
      <x:c r="F34" s="16"/>
    </x:row>
    <x:row r="35" ht="24" customHeight="1">
      <x:c r="A35" s="2"/>
      <x:c r="B35" s="2"/>
      <x:c r="C35" s="2"/>
      <x:c r="D35" s="2"/>
      <x:c r="E35" s="2"/>
      <x:c r="F35" s="16"/>
    </x:row>
    <x:row r="36" ht="24" customHeight="1">
      <x:c r="A36" s="7" t="str">
        <x:v>MODE D’EMPLOI</x:v>
      </x:c>
      <x:c r="B36" s="7"/>
      <x:c r="C36" s="7"/>
      <x:c r="D36" s="7"/>
      <x:c r="E36" s="7"/>
      <x:c r="F36" s="8"/>
    </x:row>
    <x:row r="37" ht="24" customHeight="1">
      <x:c r="A37" s="2" t="str">
        <x:v>1. Remplacer les coûts par votre estimation.</x:v>
      </x:c>
      <x:c r="B37" s="2"/>
      <x:c r="C37" s="2"/>
      <x:c r="D37" s="2"/>
      <x:c r="E37" s="2"/>
      <x:c r="F37" s="16"/>
    </x:row>
    <x:row r="38" ht="42" customHeight="1">
      <x:c r="A38" s="2" t="str">
        <x:v>2. N’inscrire comme confirmé que le montant validé.</x:v>
      </x:c>
      <x:c r="B38" s="2"/>
      <x:c r="C38" s="2"/>
      <x:c r="D38" s="2"/>
      <x:c r="E38" s="2"/>
      <x:c r="F38" s="16" t="str">
        <x:v>Une demande déposée ou un renouvellement espéré restent dans les colonnes « à obtenir ».</x:v>
      </x:c>
    </x:row>
    <x:row r="39" ht="42" customHeight="1">
      <x:c r="A39" s="2" t="str">
        <x:v>3. Affecter chaque ressource une seule fois.</x:v>
      </x:c>
      <x:c r="B39" s="2"/>
      <x:c r="C39" s="2"/>
      <x:c r="D39" s="2"/>
      <x:c r="E39" s="2"/>
      <x:c r="F39" s="16" t="str">
        <x:v>Ne pas affecter les mêmes euros à un autre projet ou ajouter les réserves deux fois.</x:v>
      </x:c>
    </x:row>
    <x:row r="40" ht="42" customHeight="1">
      <x:c r="A40" s="2" t="str">
        <x:v>4. Vérifier les règles de chaque financeur.</x:v>
      </x:c>
      <x:c r="B40" s="2"/>
      <x:c r="C40" s="2"/>
      <x:c r="D40" s="2"/>
      <x:c r="E40" s="2"/>
      <x:c r="F40" s="16" t="str">
        <x:v>Dépenses de personnel admises, période, plafonds, cumul et suivi du temps selon les règles applicables.</x:v>
      </x:c>
    </x:row>
    <x:row r="41" ht="42" customHeight="1">
      <x:c r="A41" s="2" t="str">
        <x:v>5. Compléter les dates dans Trésorerie.</x:v>
      </x:c>
      <x:c r="B41" s="2"/>
      <x:c r="C41" s="2"/>
      <x:c r="D41" s="2"/>
      <x:c r="E41" s="2"/>
      <x:c r="F41" s="16" t="str">
        <x:v>Le solde de fin de mois ne suffit pas à garantir chaque paiement à sa date.</x:v>
      </x:c>
    </x:row>
    <x:row r="42" ht="24" customHeight="1">
      <x:c r="A42" s="2"/>
      <x:c r="B42" s="2"/>
      <x:c r="C42" s="2"/>
      <x:c r="D42" s="2"/>
      <x:c r="E42" s="2"/>
      <x:c r="F42" s="2"/>
    </x:row>
    <x:row r="43" ht="24" customHeight="1">
      <x:c r="A43" s="7" t="str">
        <x:v>SOURCES ET PÉRIMÈTRE</x:v>
      </x:c>
      <x:c r="B43" s="7"/>
      <x:c r="C43" s="7"/>
      <x:c r="D43" s="7"/>
      <x:c r="E43" s="7"/>
      <x:c r="F43" s="7"/>
    </x:row>
    <x:row r="44" ht="24" customHeight="1">
      <x:c r="A44" s="2" t="str">
        <x:v>Estimer le coût employeur — Urssaf</x:v>
      </x:c>
      <x:c r="B44" s="2" t="str">
        <x:v>https://www.urssaf.fr/accueil/outils-documentation/simulateurs/cotisations-employeur.html</x:v>
      </x:c>
      <x:c r="C44" s="2"/>
      <x:c r="D44" s="2"/>
      <x:c r="E44" s="2"/>
      <x:c r="F44" s="2"/>
    </x:row>
    <x:row r="45" ht="24" customHeight="1">
      <x:c r="A45" s="2" t="str">
        <x:v>Aides FONJEP — critères fixés par le financeur</x:v>
      </x:c>
      <x:c r="B45" s="2" t="str">
        <x:v>https://www.fonjep.org/postes-fonjep/de-quoi-sagit-il</x:v>
      </x:c>
      <x:c r="C45" s="2"/>
      <x:c r="D45" s="2"/>
      <x:c r="E45" s="2"/>
      <x:c r="F45" s="2"/>
    </x:row>
    <x:row r="46" ht="24" customHeight="1">
      <x:c r="A46" s="2" t="str">
        <x:v>Formalités de paie — Chèque emploi associatif</x:v>
      </x:c>
      <x:c r="B46" s="2" t="str">
        <x:v>https://www.urssaf.fr/accueil/services/services-employeurs/service-cea.html</x:v>
      </x:c>
      <x:c r="C46" s="2"/>
      <x:c r="D46" s="2"/>
      <x:c r="E46" s="2"/>
      <x:c r="F46" s="2"/>
    </x:row>
    <x:row r="47" ht="24" customHeight="1">
      <x:c r="A47" s="2"/>
      <x:c r="B47" s="2"/>
      <x:c r="C47" s="2"/>
      <x:c r="D47" s="2"/>
      <x:c r="E47" s="2"/>
      <x:c r="F47" s="2"/>
    </x:row>
    <x:row r="48" ht="24" customHeight="1">
      <x:c r="A48" s="2" t="str">
        <x:v>Ce fichier teste un financement, pas la conformité de l’embauche.</x:v>
      </x:c>
      <x:c r="B48" s="2"/>
      <x:c r="C48" s="2"/>
      <x:c r="D48" s="2"/>
      <x:c r="E48" s="2"/>
      <x:c r="F48" s="2"/>
    </x:row>
    <x:row r="49" ht="24" customHeight="1">
      <x:c r="A49" s="2"/>
      <x:c r="B49" s="2"/>
      <x:c r="C49" s="2"/>
      <x:c r="D49" s="2"/>
      <x:c r="E49" s="2"/>
      <x:c r="F49" s="2"/>
    </x:row>
    <x:row r="50" ht="24" customHeight="1">
      <x:c r="A50" s="2"/>
      <x:c r="B50" s="2"/>
      <x:c r="C50" s="2"/>
      <x:c r="D50" s="2"/>
      <x:c r="E50" s="2"/>
      <x:c r="F50" s="2"/>
    </x:row>
    <x:row r="51" ht="24" customHeight="1">
      <x:c r="A51" s="2"/>
      <x:c r="B51" s="2"/>
      <x:c r="C51" s="2"/>
      <x:c r="D51" s="2"/>
      <x:c r="E51" s="2"/>
      <x:c r="F51" s="2"/>
    </x:row>
    <x:row r="52" ht="24" customHeight="1">
      <x:c r="A52" s="2"/>
      <x:c r="B52" s="2"/>
      <x:c r="C52" s="2"/>
      <x:c r="D52" s="2"/>
      <x:c r="E52" s="2"/>
      <x:c r="F52" s="2"/>
    </x:row>
  </x:sheetData>
  <x:conditionalFormatting sqref="B7:B7">
    <x:cfRule type="cellIs" dxfId="0" priority="1" operator="greaterThan">
      <x:formula>0</x:formula>
    </x:cfRule>
  </x:conditionalFormatting>
  <x:conditionalFormatting sqref="B9:B9">
    <x:cfRule type="cellIs" dxfId="1" priority="2" operator="greaterThan">
      <x:formula>0</x:formula>
    </x:cfRule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BE141D"/>
  </x:sheetPr>
  <x:sheetViews>
    <x:sheetView showGridLines="0" workbookViewId="0"/>
  </x:sheetViews>
  <x:sheetFormatPr defaultRowHeight="15"/>
  <x:cols>
    <x:col min="1" max="1" width="52" hidden="0" customWidth="1"/>
    <x:col min="2" max="2" width="20" hidden="0" customWidth="1"/>
    <x:col min="3" max="3" width="20" hidden="0" customWidth="1"/>
    <x:col min="4" max="4" width="20" hidden="0" customWidth="1"/>
    <x:col min="5" max="5" width="20" hidden="0" customWidth="1"/>
    <x:col min="6" max="6" width="64" hidden="0" customWidth="1"/>
  </x:cols>
  <x:sheetData>
    <x:row r="1" ht="24" customHeight="1">
      <x:c r="A1" s="2"/>
      <x:c r="B1" s="2"/>
      <x:c r="C1" s="2"/>
      <x:c r="D1" s="2"/>
      <x:c r="E1" s="2"/>
      <x:c r="F1" s="2"/>
    </x:row>
    <x:row r="2" ht="24" customHeight="1">
      <x:c r="A2" s="4" t="str">
        <x:v>IDFDISTRIB — Calendrier de trésorerie</x:v>
      </x:c>
      <x:c r="B2" s="2"/>
      <x:c r="C2" s="2"/>
      <x:c r="D2" s="2"/>
      <x:c r="E2" s="2"/>
      <x:c r="F2" s="2"/>
    </x:row>
    <x:row r="3" ht="24" customHeight="1">
      <x:c r="A3" s="2" t="str">
        <x:v>Ressources confirmées seulement. Saisir les paiements aux mois prévus.</x:v>
      </x:c>
      <x:c r="B3" s="2"/>
      <x:c r="C3" s="2"/>
      <x:c r="D3" s="2"/>
      <x:c r="E3" s="2"/>
      <x:c r="F3" s="2"/>
    </x:row>
    <x:row r="4" ht="24" customHeight="1">
      <x:c r="A4" s="2"/>
      <x:c r="B4" s="2"/>
      <x:c r="C4" s="2"/>
      <x:c r="D4" s="2"/>
      <x:c r="E4" s="2"/>
      <x:c r="F4" s="2"/>
    </x:row>
    <x:row r="5" ht="45" customHeight="1">
      <x:c r="A5" s="2" t="str">
        <x:v>Fonds déjà disponibles et réservés au poste</x:v>
      </x:c>
      <x:c r="B5" s="13" t="n">
        <x:v>0</x:v>
      </x:c>
      <x:c r="C5" s="11"/>
      <x:c r="D5" s="11"/>
      <x:c r="E5" s="11"/>
      <x:c r="F5" s="16" t="str">
        <x:v>Déjà inclus dans les ressources confirmées de Financement. Ne pas les ressaisir en recettes.</x:v>
      </x:c>
    </x:row>
    <x:row r="6" ht="24" customHeight="1">
      <x:c r="A6" s="2" t="str">
        <x:v>Besoin maximal à couvrir</x:v>
      </x:c>
      <x:c r="B6" s="11" t="n">
        <x:f>MAX(0,-MIN(E11:E22))</x:f>
        <x:v>37200</x:v>
      </x:c>
      <x:c r="C6" s="11"/>
      <x:c r="D6" s="11"/>
      <x:c r="E6" s="11"/>
      <x:c r="F6" s="16"/>
    </x:row>
    <x:row r="7" ht="24" customHeight="1">
      <x:c r="A7" s="2" t="str">
        <x:v>Premier mois négatif</x:v>
      </x:c>
      <x:c r="B7" s="18" t="str">
        <x:f>IF(COUNTIF(E11:E22,"&lt;0")=0,"Aucun",INDEX(A11:A22,MATCH(1,F11:F22,0)))</x:f>
        <x:v>Janvier 2027</x:v>
      </x:c>
      <x:c r="C7" s="11"/>
      <x:c r="D7" s="11"/>
      <x:c r="E7" s="11"/>
      <x:c r="F7" s="16"/>
    </x:row>
    <x:row r="8" ht="24" customHeight="1">
      <x:c r="A8" s="2"/>
      <x:c r="B8" s="11"/>
      <x:c r="C8" s="11"/>
      <x:c r="D8" s="11"/>
      <x:c r="E8" s="11"/>
      <x:c r="F8" s="16"/>
    </x:row>
    <x:row r="9" ht="24" customHeight="1">
      <x:c r="A9" s="2"/>
      <x:c r="B9" s="11"/>
      <x:c r="C9" s="11"/>
      <x:c r="D9" s="11"/>
      <x:c r="E9" s="11"/>
      <x:c r="F9" s="16"/>
    </x:row>
    <x:row r="10" ht="40" customHeight="1">
      <x:c r="A10" s="8" t="str">
        <x:v>Mois</x:v>
      </x:c>
      <x:c r="B10" s="14" t="str">
        <x:v>Solde initial</x:v>
      </x:c>
      <x:c r="C10" s="14" t="str">
        <x:v>Encaissements confirmés</x:v>
      </x:c>
      <x:c r="D10" s="14" t="str">
        <x:v>Décaissements du poste</x:v>
      </x:c>
      <x:c r="E10" s="14" t="str">
        <x:v>Solde final</x:v>
      </x:c>
      <x:c r="F10" s="8" t="str">
        <x:v>Déficit (1 = oui)</x:v>
      </x:c>
    </x:row>
    <x:row r="11" ht="24" customHeight="1">
      <x:c r="A11" s="2" t="str">
        <x:v>Janvier 2027</x:v>
      </x:c>
      <x:c r="B11" s="11" t="n">
        <x:f>B5</x:f>
        <x:v>0</x:v>
      </x:c>
      <x:c r="C11" s="13" t="n">
        <x:v>0</x:v>
      </x:c>
      <x:c r="D11" s="13" t="n">
        <x:v>4200</x:v>
      </x:c>
      <x:c r="E11" s="11" t="n">
        <x:f>B11+C11-D11</x:f>
        <x:v>-4200</x:v>
      </x:c>
      <x:c r="F11" s="16" t="n">
        <x:f>IF(E11&lt;0,1,0)</x:f>
        <x:v>1</x:v>
      </x:c>
    </x:row>
    <x:row r="12" ht="24" customHeight="1">
      <x:c r="A12" s="2" t="str">
        <x:v>Février 2027</x:v>
      </x:c>
      <x:c r="B12" s="11" t="n">
        <x:f>E11</x:f>
        <x:v>-4200</x:v>
      </x:c>
      <x:c r="C12" s="13" t="n">
        <x:v>0</x:v>
      </x:c>
      <x:c r="D12" s="13" t="n">
        <x:v>3000</x:v>
      </x:c>
      <x:c r="E12" s="11" t="n">
        <x:f>B12+C12-D12</x:f>
        <x:v>-7200</x:v>
      </x:c>
      <x:c r="F12" s="16" t="n">
        <x:f>IF(E12&lt;0,1,0)</x:f>
        <x:v>1</x:v>
      </x:c>
    </x:row>
    <x:row r="13" ht="24" customHeight="1">
      <x:c r="A13" s="2" t="str">
        <x:v>Mars 2027</x:v>
      </x:c>
      <x:c r="B13" s="11" t="n">
        <x:f>E12</x:f>
        <x:v>-7200</x:v>
      </x:c>
      <x:c r="C13" s="13" t="n">
        <x:v>0</x:v>
      </x:c>
      <x:c r="D13" s="13" t="n">
        <x:v>3000</x:v>
      </x:c>
      <x:c r="E13" s="11" t="n">
        <x:f>B13+C13-D13</x:f>
        <x:v>-10200</x:v>
      </x:c>
      <x:c r="F13" s="16" t="n">
        <x:f>IF(E13&lt;0,1,0)</x:f>
        <x:v>1</x:v>
      </x:c>
    </x:row>
    <x:row r="14" ht="24" customHeight="1">
      <x:c r="A14" s="2" t="str">
        <x:v>Avril 2027</x:v>
      </x:c>
      <x:c r="B14" s="11" t="n">
        <x:f>E13</x:f>
        <x:v>-10200</x:v>
      </x:c>
      <x:c r="C14" s="13" t="n">
        <x:v>0</x:v>
      </x:c>
      <x:c r="D14" s="13" t="n">
        <x:v>3000</x:v>
      </x:c>
      <x:c r="E14" s="11" t="n">
        <x:f>B14+C14-D14</x:f>
        <x:v>-13200</x:v>
      </x:c>
      <x:c r="F14" s="16" t="n">
        <x:f>IF(E14&lt;0,1,0)</x:f>
        <x:v>1</x:v>
      </x:c>
    </x:row>
    <x:row r="15" ht="24" customHeight="1">
      <x:c r="A15" s="2" t="str">
        <x:v>Mai 2027</x:v>
      </x:c>
      <x:c r="B15" s="11" t="n">
        <x:f>E14</x:f>
        <x:v>-13200</x:v>
      </x:c>
      <x:c r="C15" s="13" t="n">
        <x:v>0</x:v>
      </x:c>
      <x:c r="D15" s="13" t="n">
        <x:v>3000</x:v>
      </x:c>
      <x:c r="E15" s="11" t="n">
        <x:f>B15+C15-D15</x:f>
        <x:v>-16200</x:v>
      </x:c>
      <x:c r="F15" s="16" t="n">
        <x:f>IF(E15&lt;0,1,0)</x:f>
        <x:v>1</x:v>
      </x:c>
    </x:row>
    <x:row r="16" ht="24" customHeight="1">
      <x:c r="A16" s="2" t="str">
        <x:v>Juin 2027</x:v>
      </x:c>
      <x:c r="B16" s="11" t="n">
        <x:f>E15</x:f>
        <x:v>-16200</x:v>
      </x:c>
      <x:c r="C16" s="13" t="n">
        <x:v>0</x:v>
      </x:c>
      <x:c r="D16" s="13" t="n">
        <x:v>3000</x:v>
      </x:c>
      <x:c r="E16" s="11" t="n">
        <x:f>B16+C16-D16</x:f>
        <x:v>-19200</x:v>
      </x:c>
      <x:c r="F16" s="16" t="n">
        <x:f>IF(E16&lt;0,1,0)</x:f>
        <x:v>1</x:v>
      </x:c>
    </x:row>
    <x:row r="17" ht="24" customHeight="1">
      <x:c r="A17" s="2" t="str">
        <x:v>Juillet 2027</x:v>
      </x:c>
      <x:c r="B17" s="11" t="n">
        <x:f>E16</x:f>
        <x:v>-19200</x:v>
      </x:c>
      <x:c r="C17" s="13" t="n">
        <x:v>0</x:v>
      </x:c>
      <x:c r="D17" s="13" t="n">
        <x:v>3000</x:v>
      </x:c>
      <x:c r="E17" s="11" t="n">
        <x:f>B17+C17-D17</x:f>
        <x:v>-22200</x:v>
      </x:c>
      <x:c r="F17" s="16" t="n">
        <x:f>IF(E17&lt;0,1,0)</x:f>
        <x:v>1</x:v>
      </x:c>
    </x:row>
    <x:row r="18" ht="24" customHeight="1">
      <x:c r="A18" s="2" t="str">
        <x:v>Août 2027</x:v>
      </x:c>
      <x:c r="B18" s="11" t="n">
        <x:f>E17</x:f>
        <x:v>-22200</x:v>
      </x:c>
      <x:c r="C18" s="13" t="n">
        <x:v>0</x:v>
      </x:c>
      <x:c r="D18" s="13" t="n">
        <x:v>3000</x:v>
      </x:c>
      <x:c r="E18" s="11" t="n">
        <x:f>B18+C18-D18</x:f>
        <x:v>-25200</x:v>
      </x:c>
      <x:c r="F18" s="16" t="n">
        <x:f>IF(E18&lt;0,1,0)</x:f>
        <x:v>1</x:v>
      </x:c>
    </x:row>
    <x:row r="19" ht="24" customHeight="1">
      <x:c r="A19" s="2" t="str">
        <x:v>Septembre 2027</x:v>
      </x:c>
      <x:c r="B19" s="11" t="n">
        <x:f>E18</x:f>
        <x:v>-25200</x:v>
      </x:c>
      <x:c r="C19" s="13" t="n">
        <x:v>0</x:v>
      </x:c>
      <x:c r="D19" s="13" t="n">
        <x:v>3000</x:v>
      </x:c>
      <x:c r="E19" s="11" t="n">
        <x:f>B19+C19-D19</x:f>
        <x:v>-28200</x:v>
      </x:c>
      <x:c r="F19" s="16" t="n">
        <x:f>IF(E19&lt;0,1,0)</x:f>
        <x:v>1</x:v>
      </x:c>
    </x:row>
    <x:row r="20" ht="24" customHeight="1">
      <x:c r="A20" s="2" t="str">
        <x:v>Octobre 2027</x:v>
      </x:c>
      <x:c r="B20" s="11" t="n">
        <x:f>E19</x:f>
        <x:v>-28200</x:v>
      </x:c>
      <x:c r="C20" s="13" t="n">
        <x:v>0</x:v>
      </x:c>
      <x:c r="D20" s="13" t="n">
        <x:v>3000</x:v>
      </x:c>
      <x:c r="E20" s="11" t="n">
        <x:f>B20+C20-D20</x:f>
        <x:v>-31200</x:v>
      </x:c>
      <x:c r="F20" s="16" t="n">
        <x:f>IF(E20&lt;0,1,0)</x:f>
        <x:v>1</x:v>
      </x:c>
    </x:row>
    <x:row r="21" ht="24" customHeight="1">
      <x:c r="A21" s="2" t="str">
        <x:v>Novembre 2027</x:v>
      </x:c>
      <x:c r="B21" s="11" t="n">
        <x:f>E20</x:f>
        <x:v>-31200</x:v>
      </x:c>
      <x:c r="C21" s="13" t="n">
        <x:v>0</x:v>
      </x:c>
      <x:c r="D21" s="13" t="n">
        <x:v>3000</x:v>
      </x:c>
      <x:c r="E21" s="11" t="n">
        <x:f>B21+C21-D21</x:f>
        <x:v>-34200</x:v>
      </x:c>
      <x:c r="F21" s="16" t="n">
        <x:f>IF(E21&lt;0,1,0)</x:f>
        <x:v>1</x:v>
      </x:c>
    </x:row>
    <x:row r="22" ht="24" customHeight="1">
      <x:c r="A22" s="2" t="str">
        <x:v>Décembre 2027</x:v>
      </x:c>
      <x:c r="B22" s="11" t="n">
        <x:f>E21</x:f>
        <x:v>-34200</x:v>
      </x:c>
      <x:c r="C22" s="13" t="n">
        <x:v>0</x:v>
      </x:c>
      <x:c r="D22" s="13" t="n">
        <x:v>3000</x:v>
      </x:c>
      <x:c r="E22" s="11" t="n">
        <x:f>B22+C22-D22</x:f>
        <x:v>-37200</x:v>
      </x:c>
      <x:c r="F22" s="16" t="n">
        <x:f>IF(E22&lt;0,1,0)</x:f>
        <x:v>1</x:v>
      </x:c>
    </x:row>
    <x:row r="23" ht="24" customHeight="1">
      <x:c r="A23" s="2"/>
      <x:c r="B23" s="11"/>
      <x:c r="C23" s="11"/>
      <x:c r="D23" s="11"/>
      <x:c r="E23" s="11"/>
      <x:c r="F23" s="16"/>
    </x:row>
    <x:row r="24" ht="24" customHeight="1">
      <x:c r="A24" s="2" t="str">
        <x:v>Fonds initiaux et encaissements</x:v>
      </x:c>
      <x:c r="B24" s="11"/>
      <x:c r="C24" s="11" t="n">
        <x:f>B5+SUM(C11:C22)</x:f>
        <x:v>0</x:v>
      </x:c>
      <x:c r="D24" s="11"/>
      <x:c r="E24" s="11"/>
      <x:c r="F24" s="16"/>
    </x:row>
    <x:row r="25" ht="24" customHeight="1">
      <x:c r="A25" s="2" t="str">
        <x:v>Décaissements prévus</x:v>
      </x:c>
      <x:c r="B25" s="11"/>
      <x:c r="C25" s="11"/>
      <x:c r="D25" s="11" t="n">
        <x:f>SUM(D11:D22)</x:f>
        <x:v>37200</x:v>
      </x:c>
      <x:c r="E25" s="11"/>
      <x:c r="F25" s="16"/>
    </x:row>
    <x:row r="26" ht="24" customHeight="1">
      <x:c r="A26" s="2"/>
      <x:c r="B26" s="11"/>
      <x:c r="C26" s="11"/>
      <x:c r="D26" s="11"/>
      <x:c r="E26" s="11"/>
      <x:c r="F26" s="16"/>
    </x:row>
    <x:row r="27" ht="45" customHeight="1">
      <x:c r="A27" s="2" t="str">
        <x:v>Écart au financement annuel confirmé</x:v>
      </x:c>
      <x:c r="B27" s="11"/>
      <x:c r="C27" s="11" t="n">
        <x:f>C24-Financement!B6</x:f>
        <x:v>0</x:v>
      </x:c>
      <x:c r="D27" s="11"/>
      <x:c r="E27" s="11"/>
      <x:c r="F27" s="16" t="str">
        <x:v>0 attendu si toutes les ressources affectées sont encaissées sur ces 12 mois.</x:v>
      </x:c>
    </x:row>
    <x:row r="28" ht="45" customHeight="1">
      <x:c r="A28" s="2" t="str">
        <x:v>Écart au coût annuel</x:v>
      </x:c>
      <x:c r="B28" s="2"/>
      <x:c r="C28" s="2"/>
      <x:c r="D28" s="2" t="n">
        <x:f>D25-Financement!B5</x:f>
        <x:v>0</x:v>
      </x:c>
      <x:c r="E28" s="2"/>
      <x:c r="F28" s="16" t="str">
        <x:v>Un écart peut venir du calendrier de cotisations, des paiements ou d’une saisie manquante.</x:v>
      </x:c>
    </x:row>
    <x:row r="29" ht="24" customHeight="1">
      <x:c r="A29" s="2"/>
      <x:c r="B29" s="2"/>
      <x:c r="C29" s="2"/>
      <x:c r="D29" s="2"/>
      <x:c r="E29" s="2"/>
      <x:c r="F29" s="2"/>
    </x:row>
    <x:row r="30" ht="24" customHeight="1">
      <x:c r="A30" s="2"/>
      <x:c r="B30" s="2"/>
      <x:c r="C30" s="2"/>
      <x:c r="D30" s="2"/>
      <x:c r="E30" s="2"/>
      <x:c r="F30" s="2"/>
    </x:row>
    <x:row r="31" ht="24" customHeight="1">
      <x:c r="A31" s="7" t="str">
        <x:v>AVANT DE DÉCIDER</x:v>
      </x:c>
      <x:c r="B31" s="7"/>
      <x:c r="C31" s="7"/>
      <x:c r="D31" s="7"/>
      <x:c r="E31" s="7"/>
      <x:c r="F31" s="7"/>
    </x:row>
    <x:row r="32" ht="24" customHeight="1">
      <x:c r="A32" s="2" t="str">
        <x:v>Examiner les échéances précises des salaires et cotisations.</x:v>
      </x:c>
      <x:c r="B32" s="2"/>
      <x:c r="C32" s="2"/>
      <x:c r="D32" s="2"/>
      <x:c r="E32" s="2"/>
      <x:c r="F32" s="2"/>
    </x:row>
    <x:row r="33" ht="24" customHeight="1">
      <x:c r="A33" s="2" t="str">
        <x:v>Tester séparément les demandes en cours une fois accordées.</x:v>
      </x:c>
      <x:c r="B33" s="2"/>
      <x:c r="C33" s="2"/>
      <x:c r="D33" s="2"/>
      <x:c r="E33" s="2"/>
      <x:c r="F33" s="2"/>
    </x:row>
    <x:row r="34" ht="24" customHeight="1">
      <x:c r="A34" s="2" t="str">
        <x:v>Prévoir la suite du poste au-delà de la dernière aide.</x:v>
      </x:c>
      <x:c r="B34" s="2"/>
      <x:c r="C34" s="2"/>
      <x:c r="D34" s="2"/>
      <x:c r="E34" s="2"/>
      <x:c r="F34" s="2"/>
    </x:row>
    <x:row r="35" ht="24" customHeight="1">
      <x:c r="A35" s="2"/>
      <x:c r="B35" s="2"/>
      <x:c r="C35" s="2"/>
      <x:c r="D35" s="2"/>
      <x:c r="E35" s="2"/>
      <x:c r="F35" s="2"/>
    </x:row>
    <x:row r="36" ht="24" customHeight="1">
      <x:c r="A36" s="2" t="str">
        <x:v>Le solde porte sur le poste seul, pas sur toute la trésorerie associative.</x:v>
      </x:c>
      <x:c r="B36" s="2"/>
      <x:c r="C36" s="2"/>
      <x:c r="D36" s="2"/>
      <x:c r="E36" s="2"/>
      <x:c r="F36" s="2"/>
    </x:row>
    <x:row r="37" ht="24" customHeight="1">
      <x:c r="A37" s="2" t="str">
        <x:v>Les autres engagements de l’association doivent aussi rester finançables.</x:v>
      </x:c>
      <x:c r="B37" s="2"/>
      <x:c r="C37" s="2"/>
      <x:c r="D37" s="2"/>
      <x:c r="E37" s="2"/>
      <x:c r="F37" s="2"/>
    </x:row>
    <x:row r="38" ht="24" customHeight="1">
      <x:c r="A38" s="2"/>
      <x:c r="B38" s="2"/>
      <x:c r="C38" s="2"/>
      <x:c r="D38" s="2"/>
      <x:c r="E38" s="2"/>
      <x:c r="F38" s="2"/>
    </x:row>
    <x:row r="39" ht="24" customHeight="1">
      <x:c r="A39" s="2"/>
      <x:c r="B39" s="2"/>
      <x:c r="C39" s="2"/>
      <x:c r="D39" s="2"/>
      <x:c r="E39" s="2"/>
      <x:c r="F39" s="2"/>
    </x:row>
    <x:row r="40" ht="24" customHeight="1">
      <x:c r="A40" s="2"/>
      <x:c r="B40" s="2"/>
      <x:c r="C40" s="2"/>
      <x:c r="D40" s="2"/>
      <x:c r="E40" s="2"/>
      <x:c r="F40" s="2"/>
    </x:row>
    <x:row r="41" ht="24" customHeight="1">
      <x:c r="A41" s="2"/>
      <x:c r="B41" s="2"/>
      <x:c r="C41" s="2"/>
      <x:c r="D41" s="2"/>
      <x:c r="E41" s="2"/>
      <x:c r="F41" s="2"/>
    </x:row>
    <x:row r="42" ht="24" customHeight="1">
      <x:c r="A42" s="2"/>
      <x:c r="B42" s="2"/>
      <x:c r="C42" s="2"/>
      <x:c r="D42" s="2"/>
      <x:c r="E42" s="2"/>
      <x:c r="F42" s="2"/>
    </x:row>
    <x:row r="43" ht="24" customHeight="1">
      <x:c r="A43" s="2"/>
      <x:c r="B43" s="2"/>
      <x:c r="C43" s="2"/>
      <x:c r="D43" s="2"/>
      <x:c r="E43" s="2"/>
      <x:c r="F43" s="2"/>
    </x:row>
    <x:row r="44" ht="24" customHeight="1">
      <x:c r="A44" s="2"/>
      <x:c r="B44" s="2"/>
      <x:c r="C44" s="2"/>
      <x:c r="D44" s="2"/>
      <x:c r="E44" s="2"/>
      <x:c r="F44" s="2"/>
    </x:row>
    <x:row r="45" ht="24" customHeight="1">
      <x:c r="A45" s="2"/>
      <x:c r="B45" s="2"/>
      <x:c r="C45" s="2"/>
      <x:c r="D45" s="2"/>
      <x:c r="E45" s="2"/>
      <x:c r="F45" s="2"/>
    </x:row>
    <x:row r="46" ht="24" customHeight="1">
      <x:c r="A46" s="2"/>
      <x:c r="B46" s="2"/>
      <x:c r="C46" s="2"/>
      <x:c r="D46" s="2"/>
      <x:c r="E46" s="2"/>
      <x:c r="F46" s="2"/>
    </x:row>
    <x:row r="47" ht="24" customHeight="1">
      <x:c r="A47" s="2"/>
      <x:c r="B47" s="2"/>
      <x:c r="C47" s="2"/>
      <x:c r="D47" s="2"/>
      <x:c r="E47" s="2"/>
      <x:c r="F47" s="2"/>
    </x:row>
    <x:row r="48" ht="24" customHeight="1">
      <x:c r="A48" s="2"/>
      <x:c r="B48" s="2"/>
      <x:c r="C48" s="2"/>
      <x:c r="D48" s="2"/>
      <x:c r="E48" s="2"/>
      <x:c r="F48" s="2"/>
    </x:row>
    <x:row r="49" ht="24" customHeight="1">
      <x:c r="A49" s="2"/>
      <x:c r="B49" s="2"/>
      <x:c r="C49" s="2"/>
      <x:c r="D49" s="2"/>
      <x:c r="E49" s="2"/>
      <x:c r="F49" s="2"/>
    </x:row>
    <x:row r="50" ht="24" customHeight="1">
      <x:c r="A50" s="2"/>
      <x:c r="B50" s="2"/>
      <x:c r="C50" s="2"/>
      <x:c r="D50" s="2"/>
      <x:c r="E50" s="2"/>
      <x:c r="F50" s="2"/>
    </x:row>
    <x:row r="51" ht="24" customHeight="1">
      <x:c r="A51" s="2"/>
      <x:c r="B51" s="2"/>
      <x:c r="C51" s="2"/>
      <x:c r="D51" s="2"/>
      <x:c r="E51" s="2"/>
      <x:c r="F51" s="2"/>
    </x:row>
    <x:row r="52" ht="24" customHeight="1">
      <x:c r="A52" s="2"/>
      <x:c r="B52" s="2"/>
      <x:c r="C52" s="2"/>
      <x:c r="D52" s="2"/>
      <x:c r="E52" s="2"/>
      <x:c r="F52" s="2"/>
    </x:row>
  </x:sheetData>
  <x:conditionalFormatting sqref="E11:E22">
    <x:cfRule type="cellIs" dxfId="2" priority="1" operator="lessThan">
      <x:formula>0</x:formula>
    </x:cfRule>
  </x:conditionalFormatting>
  <x:pageMargins left="0.7" right="0.7" top="0.75" bottom="0.75" header="0.3" footer="0.3"/>
</x:worksheet>
</file>