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4afa85953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re trésorerie" sheetId="1" r:id="R3086788fa2f9431c"/>
    <x:sheet xmlns:r="http://schemas.openxmlformats.org/officeDocument/2006/relationships" name="Exemple rempli" sheetId="2" r:id="Refd218f165a54f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[$€-fr-FR]"/>
    <x:numFmt numFmtId="201" formatCode="#,##0 €;[Red]-#,##0 €"/>
  </x:numFmts>
  <x:fonts count="16">
    <x:font>
      <x:sz val="11"/>
      <x:name val="Carlito"/>
    </x:font>
    <x:font>
      <x:b/>
      <x:sz val="20"/>
      <x:color rgb="FFFFFFFF"/>
      <x:name val="Arial"/>
    </x:font>
    <x:font>
      <x:sz val="11"/>
      <x:color rgb="FF333333"/>
      <x:name val="Arial"/>
    </x:font>
    <x:font>
      <x:sz val="10"/>
      <x:name val="Arial"/>
    </x:font>
    <x:font>
      <x:b/>
      <x:sz val="10"/>
      <x:color rgb="FF222222"/>
      <x:name val="Arial"/>
    </x:font>
    <x:font>
      <x:b/>
      <x:sz val="12"/>
      <x:color rgb="FF111111"/>
      <x:name val="Arial"/>
    </x:font>
    <x:font>
      <x:b/>
      <x:sz val="12"/>
      <x:color rgb="FFC91420"/>
      <x:name val="Arial"/>
    </x:font>
    <x:font>
      <x:b/>
      <x:sz val="10"/>
      <x:color rgb="FF6A5200"/>
      <x:name val="Arial"/>
    </x:font>
    <x:font>
      <x:b/>
      <x:sz val="10"/>
      <x:color rgb="FFFFFFFF"/>
      <x:name val="Arial"/>
    </x:font>
    <x:font>
      <x:b/>
      <x:sz val="11"/>
      <x:color rgb="FFA20F19"/>
      <x:name val="Arial"/>
    </x:font>
    <x:font>
      <x:b/>
      <x:sz val="11"/>
      <x:color rgb="FF333333"/>
      <x:name val="Arial"/>
    </x:font>
    <x:font>
      <x:b/>
      <x:sz val="11"/>
      <x:color rgb="FFFFFFFF"/>
      <x:name val="Arial"/>
    </x:font>
    <x:font>
      <x:b/>
      <x:sz val="10"/>
      <x:color rgb="FF7A1017"/>
      <x:name val="Arial"/>
    </x:font>
    <x:font>
      <x:sz val="8"/>
      <x:color rgb="FF666666"/>
      <x:name val="Arial"/>
    </x:font>
    <x:font>
      <x:i/>
      <x:sz val="9"/>
      <x:color rgb="FF555555"/>
      <x:name val="Arial"/>
    </x:font>
    <x:font>
      <x:sz val="11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E1E1E"/>
      </x:patternFill>
    </x:fill>
    <x:fill>
      <x:patternFill patternType="solid">
        <x:fgColor rgb="FFF6E9EA"/>
      </x:patternFill>
    </x:fill>
    <x:fill>
      <x:patternFill patternType="solid">
        <x:fgColor rgb="FFE7E7E7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C91420"/>
      </x:patternFill>
    </x:fill>
    <x:fill>
      <x:patternFill patternType="solid">
        <x:fgColor rgb="FFF3DADB"/>
      </x:patternFill>
    </x:fill>
    <x:fill>
      <x:patternFill patternType="solid">
        <x:fgColor rgb="FFE9E9E9"/>
      </x:patternFill>
    </x:fill>
    <x:fill>
      <x:patternFill patternType="solid">
        <x:fgColor rgb="FFF2F2F2"/>
      </x:patternFill>
    </x:fill>
  </x:fills>
  <x:borders count="5">
    <x:border/>
    <x:border>
      <x:left style="medium">
        <x:color rgb="FFC91420"/>
      </x:left>
      <x:right style="medium">
        <x:color rgb="FFC91420"/>
      </x:right>
      <x:top style="medium">
        <x:color rgb="FFC91420"/>
      </x:top>
      <x:bottom style="medium">
        <x:color rgb="FFC91420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E3D7A6"/>
      </x:left>
      <x:right style="thin">
        <x:color rgb="FFE3D7A6"/>
      </x:right>
      <x:top style="thin">
        <x:color rgb="FFE3D7A6"/>
      </x:top>
      <x:bottom style="thin">
        <x:color rgb="FFE3D7A6"/>
      </x:bottom>
    </x:border>
    <x:border>
      <x:left style="thin">
        <x:color rgb="FFCFCFCF"/>
      </x:left>
      <x:right style="thin">
        <x:color rgb="FFCFCFCF"/>
      </x:right>
      <x:top style="thin">
        <x:color rgb="FFCFCFCF"/>
      </x:top>
      <x:bottom style="thin">
        <x:color rgb="FFCFCFCF"/>
      </x:bottom>
    </x:border>
  </x:borders>
  <x:cellStyleXfs count="1">
    <x:xf numFmtId="0" fontId="0" fillId="0" borderId="0"/>
  </x:cellStyleXfs>
  <x:cellXfs count="7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3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200" fontId="6" fillId="6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2" xfId="0" applyNumberFormat="1" applyFont="1" applyFill="1" applyBorder="1"/>
    <x:xf numFmtId="0" fontId="8" fillId="7" borderId="2" xfId="0" applyNumberFormat="1" applyFont="1" applyFill="1" applyBorder="1" applyAlignment="1">
      <x:alignment wrapText="1"/>
    </x:xf>
    <x:xf numFmtId="0" fontId="8" fillId="7" borderId="2" xfId="0" applyNumberFormat="1" applyFont="1" applyFill="1" applyBorder="1" applyAlignment="1">
      <x:alignment horizontal="center" wrapText="1"/>
    </x:xf>
    <x:xf numFmtId="0" fontId="8" fillId="7" borderId="2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0" fillId="5" borderId="3" xfId="0" applyNumberFormat="1" applyFont="1" applyFill="1" applyBorder="1"/>
    <x:xf numFmtId="200" fontId="0" fillId="5" borderId="3" xfId="0" applyNumberFormat="1" applyFont="1" applyFill="1" applyBorder="1"/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4" xfId="0" applyNumberFormat="1" applyFont="1" applyFill="1" applyBorder="1"/>
    <x:xf numFmtId="200" fontId="4" fillId="0" borderId="4" xfId="0" applyNumberFormat="1" applyFont="1" applyFill="1" applyBorder="1"/>
    <x:xf numFmtId="0" fontId="4" fillId="2" borderId="4" xfId="0" applyNumberFormat="1" applyFont="1" applyFill="1" applyBorder="1"/>
    <x:xf numFmtId="200" fontId="4" fillId="2" borderId="4" xfId="0" applyNumberFormat="1" applyFont="1" applyFill="1" applyBorder="1"/>
    <x:xf numFmtId="0" fontId="11" fillId="2" borderId="4" xfId="0" applyNumberFormat="1" applyFont="1" applyFill="1" applyBorder="1"/>
    <x:xf numFmtId="200" fontId="11" fillId="2" borderId="4" xfId="0" applyNumberFormat="1" applyFont="1" applyFill="1" applyBorder="1"/>
    <x:xf numFmtId="0" fontId="11" fillId="2" borderId="2" xfId="0" applyNumberFormat="1" applyFont="1" applyFill="1" applyBorder="1"/>
    <x:xf numFmtId="200" fontId="11" fillId="2" borderId="2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horizontal="center" wrapText="1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2" fillId="3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201" fontId="13" fillId="0" borderId="0" xfId="0" applyNumberFormat="1" applyFont="1" applyFill="1" applyBorder="1"/>
    <x:xf numFmtId="0" fontId="0" fillId="10" borderId="0" xfId="0" applyNumberFormat="1" applyFont="1" applyFill="1" applyBorder="1"/>
    <x:xf numFmtId="0" fontId="14" fillId="10" borderId="0" xfId="0" applyNumberFormat="1" applyFont="1" applyFill="1" applyBorder="1"/>
    <x:xf numFmtId="0" fontId="14" fillId="1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/>
    <x:xf numFmtId="200" fontId="15" fillId="5" borderId="3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wrapText="1"/>
    </x:xf>
    <x:xf numFmtId="200" fontId="11" fillId="2" borderId="2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vertical="center"/>
    </x:xf>
    <x:xf numFmtId="200" fontId="15" fillId="5" borderId="3" xfId="0" applyNumberFormat="1" applyFont="1" applyFill="1" applyBorder="1" applyAlignment="1">
      <x:alignment vertical="center"/>
    </x:xf>
    <x:xf numFmtId="0" fontId="10" fillId="9" borderId="0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 applyAlignment="1">
      <x:alignment vertical="center"/>
    </x:xf>
    <x:xf numFmtId="200" fontId="11" fillId="2" borderId="2" xfId="0" applyNumberFormat="1" applyFont="1" applyFill="1" applyBorder="1" applyAlignment="1">
      <x:alignment vertical="center" wrapText="1"/>
    </x:xf>
    <x:xf numFmtId="200" fontId="11" fillId="2" borderId="2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FFFFFF"/>
      </x:font>
      <x:fill>
        <x:patternFill patternType="solid">
          <x:bgColor rgb="FFC91420"/>
        </x:patternFill>
      </x:fill>
    </x:dxf>
    <x:dxf>
      <x:font>
        <x:b/>
        <x:color rgb="FF7F6000"/>
      </x:font>
      <x:fill>
        <x:patternFill patternType="solid">
          <x:bgColor rgb="FFFCE5CD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FFFFFF"/>
      </x:font>
      <x:fill>
        <x:patternFill patternType="solid">
          <x:bgColor rgb="FFC91420"/>
        </x:patternFill>
      </x:fill>
    </x:dxf>
    <x:dxf>
      <x:font>
        <x:b/>
        <x:color rgb="FF7F6000"/>
      </x:font>
      <x:fill>
        <x:patternFill patternType="solid">
          <x:bgColor rgb="FFFCE5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61a3f0bb145e3" /><Relationship Type="http://schemas.openxmlformats.org/officeDocument/2006/relationships/theme" Target="/xl/theme/theme1.xml" Id="Rf8c55d99b7594b02" /><Relationship Type="http://schemas.openxmlformats.org/officeDocument/2006/relationships/sharedStrings" Target="/xl/sharedStrings.xml" Id="Rfb28196bb6ef467d" /><Relationship Type="http://schemas.openxmlformats.org/officeDocument/2006/relationships/worksheet" Target="/xl/worksheets/sheet1.xml" Id="R3086788fa2f9431c" /><Relationship Type="http://schemas.openxmlformats.org/officeDocument/2006/relationships/worksheet" Target="/xl/worksheets/sheet2.xml" Id="Refd218f165a54f2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abaac2f14e6456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e52fce159c874fa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Évolution de la trésorerie disponible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'Votre trésorerie'!$A$31:$A$42</c:f>
              <c:strCache>
                <c:ptCount val="0"/>
              </c:strCache>
            </c:strRef>
          </c:cat>
          <c:val>
            <c:numRef>
              <c:f>'Votre trésorerie'!$B$31:$B$42</c:f>
              <c:numCache>
                <c:formatCode>#,##0 €;[Red]-#,##0 €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 €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Évolution de la trésorerie disponible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'Exemple rempli'!$A$31:$A$42</c:f>
              <c:strCache>
                <c:ptCount val="0"/>
              </c:strCache>
            </c:strRef>
          </c:cat>
          <c:val>
            <c:numRef>
              <c:f>'Exemple rempli'!$B$31:$B$42</c:f>
              <c:numCache>
                <c:formatCode>#,##0 €;[Red]-#,##0 €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 €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2</xdr:col>
      <xdr:colOff>0</xdr:colOff>
      <xdr:row>30</xdr:row>
      <xdr:rowOff>0</xdr:rowOff>
    </xdr:from>
    <xdr:to>
      <xdr:col>14</xdr:col>
      <xdr:colOff>0</xdr:colOff>
      <xdr:row>45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baac2f14e6456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2</xdr:col>
      <xdr:colOff>0</xdr:colOff>
      <xdr:row>30</xdr:row>
      <xdr:rowOff>0</xdr:rowOff>
    </xdr:from>
    <xdr:to>
      <xdr:col>14</xdr:col>
      <xdr:colOff>0</xdr:colOff>
      <xdr:row>45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52fce159c874fa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44c7d246588415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47aef7057572462c" /></Relationships>
</file>

<file path=xl/worksheets/sheet1.xml><?xml version="1.0" encoding="utf-8"?>
<x:worksheet xmlns:x="http://schemas.openxmlformats.org/spreadsheetml/2006/main">
  <x:sheetPr>
    <x:tabColor rgb="FFC91420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31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4" customHeight="1">
      <x:c r="A1" s="3" t="str">
        <x:v>IDFDISTRIB — Test de trésorerie sur 12 mois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Saisissez les encaissements au mois où l'argent devrait réellement arriver et les dépenses au mois où elles seront payées.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55"/>
      <x:c r="B3" s="55"/>
      <x:c r="C3" s="55"/>
      <x:c r="D3" s="55"/>
      <x:c r="E3" s="55"/>
      <x:c r="F3" s="55"/>
      <x:c r="G3" s="55"/>
      <x:c r="H3" s="55"/>
      <x:c r="I3" s="55"/>
      <x:c r="J3" s="55"/>
      <x:c r="K3" s="55"/>
      <x:c r="L3" s="55"/>
      <x:c r="M3" s="55"/>
      <x:c r="N3" s="55"/>
    </x:row>
    <x:row r="4">
      <x:c r="A4" s="11" t="str">
        <x:v>Trésorerie disponible au départ</x:v>
      </x:c>
      <x:c r="B4" s="14" t="n">
        <x:v>0</x:v>
      </x:c>
      <x:c r="C4" s="8"/>
      <x:c r="D4" s="11" t="str">
        <x:v>Premier mois déficitaire</x:v>
      </x:c>
      <x:c r="E4" s="17" t="str">
        <x:f>IF(C25&lt;0,C7,IF(D25&lt;0,D7,IF(E25&lt;0,E7,IF(F25&lt;0,F7,IF(G25&lt;0,G7,IF(H25&lt;0,H7,IF(I25&lt;0,I7,IF(J25&lt;0,J7,IF(K25&lt;0,K7,IF(L25&lt;0,L7,IF(M25&lt;0,M7,IF(N25&lt;0,N7,"Aucun déficit prévu"))))))))))))</x:f>
        <x:v>Aucun déficit prévu</x:v>
      </x:c>
      <x:c r="F4" s="8"/>
      <x:c r="G4" s="11" t="str">
        <x:v>Besoin de trésorerie maximal</x:v>
      </x:c>
      <x:c r="H4" s="18" t="n">
        <x:f>MAX(0,-MIN(C25:N25))</x:f>
        <x:v>0</x:v>
      </x:c>
      <x:c r="I4" s="8"/>
      <x:c r="J4" s="11" t="str">
        <x:v>Trésorerie en fin de période</x:v>
      </x:c>
      <x:c r="K4" s="18" t="n">
        <x:f>N25</x:f>
        <x:v>0</x:v>
      </x:c>
      <x:c r="L4" s="55"/>
      <x:c r="M4" s="55"/>
      <x:c r="N4" s="55"/>
    </x:row>
    <x:row r="5">
      <x:c r="A5" s="55"/>
      <x:c r="B5" s="55"/>
      <x:c r="C5" s="55"/>
      <x:c r="D5" s="55"/>
      <x:c r="E5" s="55"/>
      <x:c r="F5" s="55"/>
      <x:c r="G5" s="55"/>
      <x:c r="H5" s="55"/>
      <x:c r="I5" s="55"/>
      <x:c r="J5" s="55"/>
      <x:c r="K5" s="55"/>
      <x:c r="L5" s="55"/>
      <x:c r="M5" s="55"/>
      <x:c r="N5" s="55"/>
    </x:row>
    <x:row r="6">
      <x:c r="A6" s="21" t="str">
        <x:v>Cellules jaunes = montants à compléter. Utilisez la date de versement prévue dans la notification ou la convention.</x:v>
      </x:c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1"/>
      <x:c r="N6" s="21"/>
    </x:row>
    <x:row r="7" ht="24" customHeight="1">
      <x:c r="A7" s="27" t="str">
        <x:v>TYPE</x:v>
      </x:c>
      <x:c r="B7" s="27" t="str">
        <x:v>LIGNE</x:v>
      </x:c>
      <x:c r="C7" s="27" t="str">
        <x:v>Oct. 2026</x:v>
      </x:c>
      <x:c r="D7" s="27" t="str">
        <x:v>Nov. 2026</x:v>
      </x:c>
      <x:c r="E7" s="27" t="str">
        <x:v>Déc. 2026</x:v>
      </x:c>
      <x:c r="F7" s="27" t="str">
        <x:v>Janv. 2027</x:v>
      </x:c>
      <x:c r="G7" s="27" t="str">
        <x:v>Févr. 2027</x:v>
      </x:c>
      <x:c r="H7" s="27" t="str">
        <x:v>Mars 2027</x:v>
      </x:c>
      <x:c r="I7" s="27" t="str">
        <x:v>Avr. 2027</x:v>
      </x:c>
      <x:c r="J7" s="27" t="str">
        <x:v>Mai 2027</x:v>
      </x:c>
      <x:c r="K7" s="27" t="str">
        <x:v>Juin 2027</x:v>
      </x:c>
      <x:c r="L7" s="27" t="str">
        <x:v>Juil. 2027</x:v>
      </x:c>
      <x:c r="M7" s="27" t="str">
        <x:v>Août 2027</x:v>
      </x:c>
      <x:c r="N7" s="27" t="str">
        <x:v>Sept. 2027</x:v>
      </x:c>
    </x:row>
    <x:row r="8" ht="24" customHeight="1">
      <x:c r="A8" s="61" t="str">
        <x:v>CALCUL</x:v>
      </x:c>
      <x:c r="B8" s="61" t="str">
        <x:v>Trésorerie au début du mois</x:v>
      </x:c>
      <x:c r="C8" s="62" t="n">
        <x:f>$B$4</x:f>
        <x:v>0</x:v>
      </x:c>
      <x:c r="D8" s="62" t="n">
        <x:f>C25</x:f>
        <x:v>0</x:v>
      </x:c>
      <x:c r="E8" s="62" t="n">
        <x:f>D25</x:f>
        <x:v>0</x:v>
      </x:c>
      <x:c r="F8" s="62" t="n">
        <x:f>E25</x:f>
        <x:v>0</x:v>
      </x:c>
      <x:c r="G8" s="62" t="n">
        <x:f>F25</x:f>
        <x:v>0</x:v>
      </x:c>
      <x:c r="H8" s="62" t="n">
        <x:f>G25</x:f>
        <x:v>0</x:v>
      </x:c>
      <x:c r="I8" s="62" t="n">
        <x:f>H25</x:f>
        <x:v>0</x:v>
      </x:c>
      <x:c r="J8" s="62" t="n">
        <x:f>I25</x:f>
        <x:v>0</x:v>
      </x:c>
      <x:c r="K8" s="62" t="n">
        <x:f>J25</x:f>
        <x:v>0</x:v>
      </x:c>
      <x:c r="L8" s="62" t="n">
        <x:f>K25</x:f>
        <x:v>0</x:v>
      </x:c>
      <x:c r="M8" s="62" t="n">
        <x:f>L25</x:f>
        <x:v>0</x:v>
      </x:c>
      <x:c r="N8" s="62" t="n">
        <x:f>M25</x:f>
        <x:v>0</x:v>
      </x:c>
    </x:row>
    <x:row r="9" ht="24" customHeight="1">
      <x:c r="A9" s="63"/>
      <x:c r="B9" s="63"/>
      <x:c r="C9" s="64"/>
      <x:c r="D9" s="64"/>
      <x:c r="E9" s="64"/>
      <x:c r="F9" s="64"/>
      <x:c r="G9" s="64"/>
      <x:c r="H9" s="64"/>
      <x:c r="I9" s="64"/>
      <x:c r="J9" s="64"/>
      <x:c r="K9" s="64"/>
      <x:c r="L9" s="64"/>
      <x:c r="M9" s="64"/>
      <x:c r="N9" s="64"/>
    </x:row>
    <x:row r="10" ht="24" customHeight="1">
      <x:c r="A10" s="65" t="str">
        <x:v>ENCAISSEMENTS</x:v>
      </x:c>
      <x:c r="B10" s="65"/>
      <x:c r="C10" s="66"/>
      <x:c r="D10" s="66"/>
      <x:c r="E10" s="66"/>
      <x:c r="F10" s="66"/>
      <x:c r="G10" s="66"/>
      <x:c r="H10" s="66"/>
      <x:c r="I10" s="66"/>
      <x:c r="J10" s="66"/>
      <x:c r="K10" s="66"/>
      <x:c r="L10" s="66"/>
      <x:c r="M10" s="66"/>
      <x:c r="N10" s="66"/>
    </x:row>
    <x:row r="11" ht="24" customHeight="1">
      <x:c r="A11" s="63" t="str">
        <x:v>ENTRÉE</x:v>
      </x:c>
      <x:c r="B11" s="63" t="str">
        <x:v>Subventions / financements versés</x:v>
      </x:c>
      <x:c r="C11" s="67"/>
      <x:c r="D11" s="67"/>
      <x:c r="E11" s="67"/>
      <x:c r="F11" s="67"/>
      <x:c r="G11" s="67"/>
      <x:c r="H11" s="67"/>
      <x:c r="I11" s="67"/>
      <x:c r="J11" s="67"/>
      <x:c r="K11" s="67"/>
      <x:c r="L11" s="67"/>
      <x:c r="M11" s="67"/>
      <x:c r="N11" s="67"/>
    </x:row>
    <x:row r="12" ht="24" customHeight="1">
      <x:c r="A12" s="63" t="str">
        <x:v>ENTRÉE</x:v>
      </x:c>
      <x:c r="B12" s="63" t="str">
        <x:v>Cotisations et dons encaissés</x:v>
      </x:c>
      <x:c r="C12" s="67"/>
      <x:c r="D12" s="67"/>
      <x:c r="E12" s="67"/>
      <x:c r="F12" s="67"/>
      <x:c r="G12" s="67"/>
      <x:c r="H12" s="67"/>
      <x:c r="I12" s="67"/>
      <x:c r="J12" s="67"/>
      <x:c r="K12" s="67"/>
      <x:c r="L12" s="67"/>
      <x:c r="M12" s="67"/>
      <x:c r="N12" s="67"/>
    </x:row>
    <x:row r="13" ht="24" customHeight="1">
      <x:c r="A13" s="63" t="str">
        <x:v>ENTRÉE</x:v>
      </x:c>
      <x:c r="B13" s="63" t="str">
        <x:v>Prestations / ventes encaissées</x:v>
      </x:c>
      <x:c r="C13" s="67"/>
      <x:c r="D13" s="67"/>
      <x:c r="E13" s="67"/>
      <x:c r="F13" s="67"/>
      <x:c r="G13" s="67"/>
      <x:c r="H13" s="67"/>
      <x:c r="I13" s="67"/>
      <x:c r="J13" s="67"/>
      <x:c r="K13" s="67"/>
      <x:c r="L13" s="67"/>
      <x:c r="M13" s="67"/>
      <x:c r="N13" s="67"/>
    </x:row>
    <x:row r="14" ht="24" customHeight="1">
      <x:c r="A14" s="63" t="str">
        <x:v>ENTRÉE</x:v>
      </x:c>
      <x:c r="B14" s="63" t="str">
        <x:v>Autres encaissements</x:v>
      </x:c>
      <x:c r="C14" s="67"/>
      <x:c r="D14" s="67"/>
      <x:c r="E14" s="67"/>
      <x:c r="F14" s="67"/>
      <x:c r="G14" s="67"/>
      <x:c r="H14" s="67"/>
      <x:c r="I14" s="67"/>
      <x:c r="J14" s="67"/>
      <x:c r="K14" s="67"/>
      <x:c r="L14" s="67"/>
      <x:c r="M14" s="67"/>
      <x:c r="N14" s="67"/>
    </x:row>
    <x:row r="15" ht="24" customHeight="1">
      <x:c r="A15" s="61" t="str">
        <x:v>TOTAL</x:v>
      </x:c>
      <x:c r="B15" s="61" t="str">
        <x:v>Total des encaissements</x:v>
      </x:c>
      <x:c r="C15" s="62" t="n">
        <x:f>SUM(C11:C14)</x:f>
        <x:v>0</x:v>
      </x:c>
      <x:c r="D15" s="62" t="n">
        <x:f>SUM(D11:D14)</x:f>
        <x:v>0</x:v>
      </x:c>
      <x:c r="E15" s="62" t="n">
        <x:f>SUM(E11:E14)</x:f>
        <x:v>0</x:v>
      </x:c>
      <x:c r="F15" s="62" t="n">
        <x:f>SUM(F11:F14)</x:f>
        <x:v>0</x:v>
      </x:c>
      <x:c r="G15" s="62" t="n">
        <x:f>SUM(G11:G14)</x:f>
        <x:v>0</x:v>
      </x:c>
      <x:c r="H15" s="62" t="n">
        <x:f>SUM(H11:H14)</x:f>
        <x:v>0</x:v>
      </x:c>
      <x:c r="I15" s="62" t="n">
        <x:f>SUM(I11:I14)</x:f>
        <x:v>0</x:v>
      </x:c>
      <x:c r="J15" s="62" t="n">
        <x:f>SUM(J11:J14)</x:f>
        <x:v>0</x:v>
      </x:c>
      <x:c r="K15" s="62" t="n">
        <x:f>SUM(K11:K14)</x:f>
        <x:v>0</x:v>
      </x:c>
      <x:c r="L15" s="62" t="n">
        <x:f>SUM(L11:L14)</x:f>
        <x:v>0</x:v>
      </x:c>
      <x:c r="M15" s="62" t="n">
        <x:f>SUM(M11:M14)</x:f>
        <x:v>0</x:v>
      </x:c>
      <x:c r="N15" s="62" t="n">
        <x:f>SUM(N11:N14)</x:f>
        <x:v>0</x:v>
      </x:c>
    </x:row>
    <x:row r="16" ht="24" customHeight="1">
      <x:c r="A16" s="63"/>
      <x:c r="B16" s="63"/>
      <x:c r="C16" s="64"/>
      <x:c r="D16" s="64"/>
      <x:c r="E16" s="64"/>
      <x:c r="F16" s="64"/>
      <x:c r="G16" s="64"/>
      <x:c r="H16" s="64"/>
      <x:c r="I16" s="64"/>
      <x:c r="J16" s="64"/>
      <x:c r="K16" s="64"/>
      <x:c r="L16" s="64"/>
      <x:c r="M16" s="64"/>
      <x:c r="N16" s="64"/>
    </x:row>
    <x:row r="17" ht="24" customHeight="1">
      <x:c r="A17" s="68" t="str">
        <x:v>DÉCAISSEMENTS</x:v>
      </x:c>
      <x:c r="B17" s="68"/>
      <x:c r="C17" s="69"/>
      <x:c r="D17" s="69"/>
      <x:c r="E17" s="69"/>
      <x:c r="F17" s="69"/>
      <x:c r="G17" s="69"/>
      <x:c r="H17" s="69"/>
      <x:c r="I17" s="69"/>
      <x:c r="J17" s="69"/>
      <x:c r="K17" s="69"/>
      <x:c r="L17" s="69"/>
      <x:c r="M17" s="69"/>
      <x:c r="N17" s="69"/>
    </x:row>
    <x:row r="18" ht="24" customHeight="1">
      <x:c r="A18" s="63" t="str">
        <x:v>SORTIE</x:v>
      </x:c>
      <x:c r="B18" s="63" t="str">
        <x:v>Salaires, honoraires et prestations</x:v>
      </x:c>
      <x:c r="C18" s="67"/>
      <x:c r="D18" s="67"/>
      <x:c r="E18" s="67"/>
      <x:c r="F18" s="67"/>
      <x:c r="G18" s="67"/>
      <x:c r="H18" s="67"/>
      <x:c r="I18" s="67"/>
      <x:c r="J18" s="67"/>
      <x:c r="K18" s="67"/>
      <x:c r="L18" s="67"/>
      <x:c r="M18" s="67"/>
      <x:c r="N18" s="67"/>
    </x:row>
    <x:row r="19" ht="24" customHeight="1">
      <x:c r="A19" s="63" t="str">
        <x:v>SORTIE</x:v>
      </x:c>
      <x:c r="B19" s="63" t="str">
        <x:v>Salles, logistique et assurances</x:v>
      </x:c>
      <x:c r="C19" s="67"/>
      <x:c r="D19" s="67"/>
      <x:c r="E19" s="67"/>
      <x:c r="F19" s="67"/>
      <x:c r="G19" s="67"/>
      <x:c r="H19" s="67"/>
      <x:c r="I19" s="67"/>
      <x:c r="J19" s="67"/>
      <x:c r="K19" s="67"/>
      <x:c r="L19" s="67"/>
      <x:c r="M19" s="67"/>
      <x:c r="N19" s="67"/>
    </x:row>
    <x:row r="20" ht="24" customHeight="1">
      <x:c r="A20" s="63" t="str">
        <x:v>SORTIE</x:v>
      </x:c>
      <x:c r="B20" s="63" t="str">
        <x:v>Matériel, supports et communication</x:v>
      </x:c>
      <x:c r="C20" s="67"/>
      <x:c r="D20" s="67"/>
      <x:c r="E20" s="67"/>
      <x:c r="F20" s="67"/>
      <x:c r="G20" s="67"/>
      <x:c r="H20" s="67"/>
      <x:c r="I20" s="67"/>
      <x:c r="J20" s="67"/>
      <x:c r="K20" s="67"/>
      <x:c r="L20" s="67"/>
      <x:c r="M20" s="67"/>
      <x:c r="N20" s="67"/>
    </x:row>
    <x:row r="21" ht="24" customHeight="1">
      <x:c r="A21" s="63" t="str">
        <x:v>SORTIE</x:v>
      </x:c>
      <x:c r="B21" s="63" t="str">
        <x:v>Déplacements et restauration</x:v>
      </x:c>
      <x:c r="C21" s="67"/>
      <x:c r="D21" s="67"/>
      <x:c r="E21" s="67"/>
      <x:c r="F21" s="67"/>
      <x:c r="G21" s="67"/>
      <x:c r="H21" s="67"/>
      <x:c r="I21" s="67"/>
      <x:c r="J21" s="67"/>
      <x:c r="K21" s="67"/>
      <x:c r="L21" s="67"/>
      <x:c r="M21" s="67"/>
      <x:c r="N21" s="67"/>
    </x:row>
    <x:row r="22" ht="24" customHeight="1">
      <x:c r="A22" s="63" t="str">
        <x:v>SORTIE</x:v>
      </x:c>
      <x:c r="B22" s="63" t="str">
        <x:v>Autres dépenses</x:v>
      </x:c>
      <x:c r="C22" s="67"/>
      <x:c r="D22" s="67"/>
      <x:c r="E22" s="67"/>
      <x:c r="F22" s="67"/>
      <x:c r="G22" s="67"/>
      <x:c r="H22" s="67"/>
      <x:c r="I22" s="67"/>
      <x:c r="J22" s="67"/>
      <x:c r="K22" s="67"/>
      <x:c r="L22" s="67"/>
      <x:c r="M22" s="67"/>
      <x:c r="N22" s="67"/>
    </x:row>
    <x:row r="23" ht="24" customHeight="1">
      <x:c r="A23" s="61" t="str">
        <x:v>TOTAL</x:v>
      </x:c>
      <x:c r="B23" s="61" t="str">
        <x:v>Total des décaissements</x:v>
      </x:c>
      <x:c r="C23" s="62" t="n">
        <x:f>SUM(C18:C22)</x:f>
        <x:v>0</x:v>
      </x:c>
      <x:c r="D23" s="62" t="n">
        <x:f>SUM(D18:D22)</x:f>
        <x:v>0</x:v>
      </x:c>
      <x:c r="E23" s="62" t="n">
        <x:f>SUM(E18:E22)</x:f>
        <x:v>0</x:v>
      </x:c>
      <x:c r="F23" s="62" t="n">
        <x:f>SUM(F18:F22)</x:f>
        <x:v>0</x:v>
      </x:c>
      <x:c r="G23" s="62" t="n">
        <x:f>SUM(G18:G22)</x:f>
        <x:v>0</x:v>
      </x:c>
      <x:c r="H23" s="62" t="n">
        <x:f>SUM(H18:H22)</x:f>
        <x:v>0</x:v>
      </x:c>
      <x:c r="I23" s="62" t="n">
        <x:f>SUM(I18:I22)</x:f>
        <x:v>0</x:v>
      </x:c>
      <x:c r="J23" s="62" t="n">
        <x:f>SUM(J18:J22)</x:f>
        <x:v>0</x:v>
      </x:c>
      <x:c r="K23" s="62" t="n">
        <x:f>SUM(K18:K22)</x:f>
        <x:v>0</x:v>
      </x:c>
      <x:c r="L23" s="62" t="n">
        <x:f>SUM(L18:L22)</x:f>
        <x:v>0</x:v>
      </x:c>
      <x:c r="M23" s="62" t="n">
        <x:f>SUM(M18:M22)</x:f>
        <x:v>0</x:v>
      </x:c>
      <x:c r="N23" s="62" t="n">
        <x:f>SUM(N18:N22)</x:f>
        <x:v>0</x:v>
      </x:c>
    </x:row>
    <x:row r="24" ht="24" customHeight="1">
      <x:c r="A24" s="61" t="str">
        <x:v>CALCUL</x:v>
      </x:c>
      <x:c r="B24" s="61" t="str">
        <x:v>Résultat du mois</x:v>
      </x:c>
      <x:c r="C24" s="62" t="n">
        <x:f>C15-C23</x:f>
        <x:v>0</x:v>
      </x:c>
      <x:c r="D24" s="62" t="n">
        <x:f>D15-D23</x:f>
        <x:v>0</x:v>
      </x:c>
      <x:c r="E24" s="62" t="n">
        <x:f>E15-E23</x:f>
        <x:v>0</x:v>
      </x:c>
      <x:c r="F24" s="62" t="n">
        <x:f>F15-F23</x:f>
        <x:v>0</x:v>
      </x:c>
      <x:c r="G24" s="62" t="n">
        <x:f>G15-G23</x:f>
        <x:v>0</x:v>
      </x:c>
      <x:c r="H24" s="62" t="n">
        <x:f>H15-H23</x:f>
        <x:v>0</x:v>
      </x:c>
      <x:c r="I24" s="62" t="n">
        <x:f>I15-I23</x:f>
        <x:v>0</x:v>
      </x:c>
      <x:c r="J24" s="62" t="n">
        <x:f>J15-J23</x:f>
        <x:v>0</x:v>
      </x:c>
      <x:c r="K24" s="62" t="n">
        <x:f>K15-K23</x:f>
        <x:v>0</x:v>
      </x:c>
      <x:c r="L24" s="62" t="n">
        <x:f>L15-L23</x:f>
        <x:v>0</x:v>
      </x:c>
      <x:c r="M24" s="62" t="n">
        <x:f>M15-M23</x:f>
        <x:v>0</x:v>
      </x:c>
      <x:c r="N24" s="62" t="n">
        <x:f>N15-N23</x:f>
        <x:v>0</x:v>
      </x:c>
    </x:row>
    <x:row r="25" ht="24" customHeight="1">
      <x:c r="A25" s="70" t="str">
        <x:v>CALCUL</x:v>
      </x:c>
      <x:c r="B25" s="70" t="str">
        <x:v>Trésorerie à la fin du mois</x:v>
      </x:c>
      <x:c r="C25" s="71" t="n">
        <x:f>C8+C24</x:f>
        <x:v>0</x:v>
      </x:c>
      <x:c r="D25" s="71" t="n">
        <x:f>D8+D24</x:f>
        <x:v>0</x:v>
      </x:c>
      <x:c r="E25" s="71" t="n">
        <x:f>E8+E24</x:f>
        <x:v>0</x:v>
      </x:c>
      <x:c r="F25" s="71" t="n">
        <x:f>F8+F24</x:f>
        <x:v>0</x:v>
      </x:c>
      <x:c r="G25" s="71" t="n">
        <x:f>G8+G24</x:f>
        <x:v>0</x:v>
      </x:c>
      <x:c r="H25" s="71" t="n">
        <x:f>H8+H24</x:f>
        <x:v>0</x:v>
      </x:c>
      <x:c r="I25" s="71" t="n">
        <x:f>I8+I24</x:f>
        <x:v>0</x:v>
      </x:c>
      <x:c r="J25" s="71" t="n">
        <x:f>J8+J24</x:f>
        <x:v>0</x:v>
      </x:c>
      <x:c r="K25" s="71" t="n">
        <x:f>K8+K24</x:f>
        <x:v>0</x:v>
      </x:c>
      <x:c r="L25" s="71" t="n">
        <x:f>L8+L24</x:f>
        <x:v>0</x:v>
      </x:c>
      <x:c r="M25" s="71" t="n">
        <x:f>M8+M24</x:f>
        <x:v>0</x:v>
      </x:c>
      <x:c r="N25" s="71" t="n">
        <x:f>N8+N24</x:f>
        <x:v>0</x:v>
      </x:c>
    </x:row>
    <x:row r="26" ht="24" customHeight="1">
      <x:c r="A26" s="63" t="str"/>
      <x:c r="B26" s="63" t="str"/>
      <x:c r="C26" s="64"/>
      <x:c r="D26" s="64"/>
      <x:c r="E26" s="64"/>
      <x:c r="F26" s="64"/>
      <x:c r="G26" s="64"/>
      <x:c r="H26" s="64"/>
      <x:c r="I26" s="64"/>
      <x:c r="J26" s="64"/>
      <x:c r="K26" s="64"/>
      <x:c r="L26" s="64"/>
      <x:c r="M26" s="64"/>
      <x:c r="N26" s="64"/>
    </x:row>
    <x:row r="27" ht="24" customHeight="1">
      <x:c r="A27" s="61" t="str">
        <x:v>ALERTE</x:v>
      </x:c>
      <x:c r="B27" s="61" t="str">
        <x:v>Décision</x:v>
      </x:c>
      <x:c r="C27" s="72" t="str">
        <x:f>IF(C25&lt;0,"DÉFICIT — action à prévoir",IF(C25&lt;500,"VIGILANCE","OK"))</x:f>
        <x:v>VIGILANCE</x:v>
      </x:c>
      <x:c r="D27" s="72" t="str">
        <x:f>IF(D25&lt;0,"DÉFICIT — action à prévoir",IF(D25&lt;500,"VIGILANCE","OK"))</x:f>
        <x:v>VIGILANCE</x:v>
      </x:c>
      <x:c r="E27" s="72" t="str">
        <x:f>IF(E25&lt;0,"DÉFICIT — action à prévoir",IF(E25&lt;500,"VIGILANCE","OK"))</x:f>
        <x:v>VIGILANCE</x:v>
      </x:c>
      <x:c r="F27" s="72" t="str">
        <x:f>IF(F25&lt;0,"DÉFICIT — action à prévoir",IF(F25&lt;500,"VIGILANCE","OK"))</x:f>
        <x:v>VIGILANCE</x:v>
      </x:c>
      <x:c r="G27" s="72" t="str">
        <x:f>IF(G25&lt;0,"DÉFICIT — action à prévoir",IF(G25&lt;500,"VIGILANCE","OK"))</x:f>
        <x:v>VIGILANCE</x:v>
      </x:c>
      <x:c r="H27" s="72" t="str">
        <x:f>IF(H25&lt;0,"DÉFICIT — action à prévoir",IF(H25&lt;500,"VIGILANCE","OK"))</x:f>
        <x:v>VIGILANCE</x:v>
      </x:c>
      <x:c r="I27" s="72" t="str">
        <x:f>IF(I25&lt;0,"DÉFICIT — action à prévoir",IF(I25&lt;500,"VIGILANCE","OK"))</x:f>
        <x:v>VIGILANCE</x:v>
      </x:c>
      <x:c r="J27" s="72" t="str">
        <x:f>IF(J25&lt;0,"DÉFICIT — action à prévoir",IF(J25&lt;500,"VIGILANCE","OK"))</x:f>
        <x:v>VIGILANCE</x:v>
      </x:c>
      <x:c r="K27" s="72" t="str">
        <x:f>IF(K25&lt;0,"DÉFICIT — action à prévoir",IF(K25&lt;500,"VIGILANCE","OK"))</x:f>
        <x:v>VIGILANCE</x:v>
      </x:c>
      <x:c r="L27" s="72" t="str">
        <x:f>IF(L25&lt;0,"DÉFICIT — action à prévoir",IF(L25&lt;500,"VIGILANCE","OK"))</x:f>
        <x:v>VIGILANCE</x:v>
      </x:c>
      <x:c r="M27" s="72" t="str">
        <x:f>IF(M25&lt;0,"DÉFICIT — action à prévoir",IF(M25&lt;500,"VIGILANCE","OK"))</x:f>
        <x:v>VIGILANCE</x:v>
      </x:c>
      <x:c r="N27" s="72" t="str">
        <x:f>IF(N25&lt;0,"DÉFICIT — action à prévoir",IF(N25&lt;500,"VIGILANCE","OK"))</x:f>
        <x:v>VIGILANCE</x:v>
      </x:c>
    </x:row>
    <x:row r="28">
      <x:c r="A28" s="55"/>
      <x:c r="B28" s="55"/>
      <x:c r="C28" s="55"/>
      <x:c r="D28" s="55"/>
      <x:c r="E28" s="55"/>
      <x:c r="F28" s="55"/>
      <x:c r="G28" s="55"/>
      <x:c r="H28" s="55"/>
      <x:c r="I28" s="55"/>
      <x:c r="J28" s="55"/>
      <x:c r="K28" s="55"/>
      <x:c r="L28" s="55"/>
      <x:c r="M28" s="55"/>
      <x:c r="N28" s="55"/>
    </x:row>
    <x:row r="29" ht="38" customHeight="1">
      <x:c r="A29" s="49" t="str">
        <x:v>Décision : si un mois passe sous zéro, décalez une dépense, négociez un acompte ou un échéancier, recherchez un financement relais ou adaptez le calendrier du projet avant de vous engager.</x:v>
      </x:c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</x:row>
    <x:row r="30">
      <x:c r="A30" s="55"/>
      <x:c r="B30" s="55"/>
      <x:c r="C30" s="55"/>
      <x:c r="D30" s="55"/>
      <x:c r="E30" s="55"/>
      <x:c r="F30" s="55"/>
      <x:c r="G30" s="55"/>
      <x:c r="H30" s="55"/>
      <x:c r="I30" s="55"/>
      <x:c r="J30" s="55"/>
      <x:c r="K30" s="55"/>
      <x:c r="L30" s="55"/>
      <x:c r="M30" s="55"/>
      <x:c r="N30" s="55"/>
    </x:row>
    <x:row r="31">
      <x:c r="A31" s="50" t="str">
        <x:v>Oct. 2026</x:v>
      </x:c>
      <x:c r="B31" s="51" t="n">
        <x:f>C25</x:f>
        <x:v>0</x:v>
      </x:c>
      <x:c r="C31" s="55"/>
      <x:c r="D31" s="55"/>
      <x:c r="E31" s="55"/>
      <x:c r="F31" s="55"/>
      <x:c r="G31" s="55"/>
      <x:c r="H31" s="55"/>
      <x:c r="I31" s="55"/>
      <x:c r="J31" s="55"/>
      <x:c r="K31" s="55"/>
      <x:c r="L31" s="55"/>
      <x:c r="M31" s="55"/>
      <x:c r="N31" s="55"/>
    </x:row>
    <x:row r="32">
      <x:c r="A32" s="50" t="str">
        <x:v>Nov. 2026</x:v>
      </x:c>
      <x:c r="B32" s="51" t="n">
        <x:f>D25</x:f>
        <x:v>0</x:v>
      </x:c>
      <x:c r="C32" s="55"/>
      <x:c r="D32" s="55"/>
      <x:c r="E32" s="55"/>
      <x:c r="F32" s="55"/>
      <x:c r="G32" s="55"/>
      <x:c r="H32" s="55"/>
      <x:c r="I32" s="55"/>
      <x:c r="J32" s="55"/>
      <x:c r="K32" s="55"/>
      <x:c r="L32" s="55"/>
      <x:c r="M32" s="55"/>
      <x:c r="N32" s="55"/>
    </x:row>
    <x:row r="33">
      <x:c r="A33" s="50" t="str">
        <x:v>Déc. 2026</x:v>
      </x:c>
      <x:c r="B33" s="51" t="n">
        <x:f>E25</x:f>
        <x:v>0</x:v>
      </x:c>
      <x:c r="C33" s="55"/>
      <x:c r="D33" s="55"/>
      <x:c r="E33" s="55"/>
      <x:c r="F33" s="55"/>
      <x:c r="G33" s="55"/>
      <x:c r="H33" s="55"/>
      <x:c r="I33" s="55"/>
      <x:c r="J33" s="55"/>
      <x:c r="K33" s="55"/>
      <x:c r="L33" s="55"/>
      <x:c r="M33" s="55"/>
      <x:c r="N33" s="55"/>
    </x:row>
    <x:row r="34">
      <x:c r="A34" s="50" t="str">
        <x:v>Janv. 2027</x:v>
      </x:c>
      <x:c r="B34" s="51" t="n">
        <x:f>F25</x:f>
        <x:v>0</x:v>
      </x:c>
      <x:c r="C34" s="55"/>
      <x:c r="D34" s="55"/>
      <x:c r="E34" s="55"/>
      <x:c r="F34" s="55"/>
      <x:c r="G34" s="55"/>
      <x:c r="H34" s="55"/>
      <x:c r="I34" s="55"/>
      <x:c r="J34" s="55"/>
      <x:c r="K34" s="55"/>
      <x:c r="L34" s="55"/>
      <x:c r="M34" s="55"/>
      <x:c r="N34" s="55"/>
    </x:row>
    <x:row r="35">
      <x:c r="A35" s="50" t="str">
        <x:v>Févr. 2027</x:v>
      </x:c>
      <x:c r="B35" s="51" t="n">
        <x:f>G25</x:f>
        <x:v>0</x:v>
      </x:c>
      <x:c r="C35" s="55"/>
      <x:c r="D35" s="55"/>
      <x:c r="E35" s="55"/>
      <x:c r="F35" s="55"/>
      <x:c r="G35" s="55"/>
      <x:c r="H35" s="55"/>
      <x:c r="I35" s="55"/>
      <x:c r="J35" s="55"/>
      <x:c r="K35" s="55"/>
      <x:c r="L35" s="55"/>
      <x:c r="M35" s="55"/>
      <x:c r="N35" s="55"/>
    </x:row>
    <x:row r="36">
      <x:c r="A36" s="50" t="str">
        <x:v>Mars 2027</x:v>
      </x:c>
      <x:c r="B36" s="51" t="n">
        <x:f>H25</x:f>
        <x:v>0</x:v>
      </x:c>
      <x:c r="C36" s="55"/>
      <x:c r="D36" s="55"/>
      <x:c r="E36" s="55"/>
      <x:c r="F36" s="55"/>
      <x:c r="G36" s="55"/>
      <x:c r="H36" s="55"/>
      <x:c r="I36" s="55"/>
      <x:c r="J36" s="55"/>
      <x:c r="K36" s="55"/>
      <x:c r="L36" s="55"/>
      <x:c r="M36" s="55"/>
      <x:c r="N36" s="55"/>
    </x:row>
    <x:row r="37">
      <x:c r="A37" s="50" t="str">
        <x:v>Avr. 2027</x:v>
      </x:c>
      <x:c r="B37" s="51" t="n">
        <x:f>I25</x:f>
        <x:v>0</x:v>
      </x:c>
      <x:c r="C37" s="55"/>
      <x:c r="D37" s="55"/>
      <x:c r="E37" s="55"/>
      <x:c r="F37" s="55"/>
      <x:c r="G37" s="55"/>
      <x:c r="H37" s="55"/>
      <x:c r="I37" s="55"/>
      <x:c r="J37" s="55"/>
      <x:c r="K37" s="55"/>
      <x:c r="L37" s="55"/>
      <x:c r="M37" s="55"/>
      <x:c r="N37" s="55"/>
    </x:row>
    <x:row r="38">
      <x:c r="A38" s="50" t="str">
        <x:v>Mai 2027</x:v>
      </x:c>
      <x:c r="B38" s="51" t="n">
        <x:f>J25</x:f>
        <x:v>0</x:v>
      </x:c>
      <x:c r="C38" s="55"/>
      <x:c r="D38" s="55"/>
      <x:c r="E38" s="55"/>
      <x:c r="F38" s="55"/>
      <x:c r="G38" s="55"/>
      <x:c r="H38" s="55"/>
      <x:c r="I38" s="55"/>
      <x:c r="J38" s="55"/>
      <x:c r="K38" s="55"/>
      <x:c r="L38" s="55"/>
      <x:c r="M38" s="55"/>
      <x:c r="N38" s="55"/>
    </x:row>
    <x:row r="39">
      <x:c r="A39" s="50" t="str">
        <x:v>Juin 2027</x:v>
      </x:c>
      <x:c r="B39" s="51" t="n">
        <x:f>K25</x:f>
        <x:v>0</x:v>
      </x:c>
      <x:c r="C39" s="55"/>
      <x:c r="D39" s="55"/>
      <x:c r="E39" s="55"/>
      <x:c r="F39" s="55"/>
      <x:c r="G39" s="55"/>
      <x:c r="H39" s="55"/>
      <x:c r="I39" s="55"/>
      <x:c r="J39" s="55"/>
      <x:c r="K39" s="55"/>
      <x:c r="L39" s="55"/>
      <x:c r="M39" s="55"/>
      <x:c r="N39" s="55"/>
    </x:row>
    <x:row r="40">
      <x:c r="A40" s="50" t="str">
        <x:v>Juil. 2027</x:v>
      </x:c>
      <x:c r="B40" s="51" t="n">
        <x:f>L25</x:f>
        <x:v>0</x:v>
      </x:c>
      <x:c r="C40" s="55"/>
      <x:c r="D40" s="55"/>
      <x:c r="E40" s="55"/>
      <x:c r="F40" s="55"/>
      <x:c r="G40" s="55"/>
      <x:c r="H40" s="55"/>
      <x:c r="I40" s="55"/>
      <x:c r="J40" s="55"/>
      <x:c r="K40" s="55"/>
      <x:c r="L40" s="55"/>
      <x:c r="M40" s="55"/>
      <x:c r="N40" s="55"/>
    </x:row>
    <x:row r="41">
      <x:c r="A41" s="50" t="str">
        <x:v>Août 2027</x:v>
      </x:c>
      <x:c r="B41" s="51" t="n">
        <x:f>M25</x:f>
        <x:v>0</x:v>
      </x:c>
      <x:c r="C41" s="55"/>
      <x:c r="D41" s="55"/>
      <x:c r="E41" s="55"/>
      <x:c r="F41" s="55"/>
      <x:c r="G41" s="55"/>
      <x:c r="H41" s="55"/>
      <x:c r="I41" s="55"/>
      <x:c r="J41" s="55"/>
      <x:c r="K41" s="55"/>
      <x:c r="L41" s="55"/>
      <x:c r="M41" s="55"/>
      <x:c r="N41" s="55"/>
    </x:row>
    <x:row r="42">
      <x:c r="A42" s="50" t="str">
        <x:v>Sept. 2027</x:v>
      </x:c>
      <x:c r="B42" s="51" t="n">
        <x:f>N25</x:f>
        <x:v>0</x:v>
      </x:c>
      <x:c r="C42" s="55"/>
      <x:c r="D42" s="55"/>
      <x:c r="E42" s="55"/>
      <x:c r="F42" s="55"/>
      <x:c r="G42" s="55"/>
      <x:c r="H42" s="55"/>
      <x:c r="I42" s="55"/>
      <x:c r="J42" s="55"/>
      <x:c r="K42" s="55"/>
      <x:c r="L42" s="55"/>
      <x:c r="M42" s="55"/>
      <x:c r="N42" s="55"/>
    </x:row>
    <x:row r="43">
      <x:c r="A43" s="55"/>
      <x:c r="B43" s="55"/>
      <x:c r="C43" s="55"/>
      <x:c r="D43" s="55"/>
      <x:c r="E43" s="55"/>
      <x:c r="F43" s="55"/>
      <x:c r="G43" s="55"/>
      <x:c r="H43" s="55"/>
      <x:c r="I43" s="55"/>
      <x:c r="J43" s="55"/>
      <x:c r="K43" s="55"/>
      <x:c r="L43" s="55"/>
      <x:c r="M43" s="55"/>
      <x:c r="N43" s="55"/>
    </x:row>
    <x:row r="44">
      <x:c r="A44" s="55"/>
      <x:c r="B44" s="55"/>
      <x:c r="C44" s="55"/>
      <x:c r="D44" s="55"/>
      <x:c r="E44" s="55"/>
      <x:c r="F44" s="55"/>
      <x:c r="G44" s="55"/>
      <x:c r="H44" s="55"/>
      <x:c r="I44" s="55"/>
      <x:c r="J44" s="55"/>
      <x:c r="K44" s="55"/>
      <x:c r="L44" s="55"/>
      <x:c r="M44" s="55"/>
      <x:c r="N44" s="55"/>
    </x:row>
    <x:row r="45">
      <x:c r="A45" s="55"/>
      <x:c r="B45" s="55"/>
      <x:c r="C45" s="55"/>
      <x:c r="D45" s="55"/>
      <x:c r="E45" s="55"/>
      <x:c r="F45" s="55"/>
      <x:c r="G45" s="55"/>
      <x:c r="H45" s="55"/>
      <x:c r="I45" s="55"/>
      <x:c r="J45" s="55"/>
      <x:c r="K45" s="55"/>
      <x:c r="L45" s="55"/>
      <x:c r="M45" s="55"/>
      <x:c r="N45" s="55"/>
    </x:row>
    <x:row r="46">
      <x:c r="A46" s="55"/>
      <x:c r="B46" s="55"/>
      <x:c r="C46" s="55"/>
      <x:c r="D46" s="55"/>
      <x:c r="E46" s="55"/>
      <x:c r="F46" s="55"/>
      <x:c r="G46" s="55"/>
      <x:c r="H46" s="55"/>
      <x:c r="I46" s="55"/>
      <x:c r="J46" s="55"/>
      <x:c r="K46" s="55"/>
      <x:c r="L46" s="55"/>
      <x:c r="M46" s="55"/>
      <x:c r="N46" s="55"/>
    </x:row>
    <x:row r="47" ht="34" customHeight="1">
      <x:c r="A47" s="54" t="str">
        <x:v>Repères : vérifiez toujours les dates et conditions de versement figurant dans la notification ou la convention. Cet outil est une aide au pilotage et ne remplace pas la comptabilité de l'association.</x:v>
      </x:c>
      <x:c r="B47" s="54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/>
      <x:c r="M47" s="54"/>
      <x:c r="N47" s="54"/>
    </x:row>
  </x:sheetData>
  <x:mergeCells>
    <x:mergeCell ref="A1:N1"/>
    <x:mergeCell ref="A2:N2"/>
    <x:mergeCell ref="A6:N6"/>
    <x:mergeCell ref="A10:N10"/>
    <x:mergeCell ref="A17:N17"/>
    <x:mergeCell ref="A29:N29"/>
    <x:mergeCell ref="A47:N47"/>
  </x:mergeCells>
  <x:conditionalFormatting sqref="C25:N25">
    <x:cfRule type="cellIs" dxfId="0" priority="1" operator="lessThan">
      <x:formula>0</x:formula>
    </x:cfRule>
  </x:conditionalFormatting>
  <x:conditionalFormatting sqref="C27:N27">
    <x:cfRule type="containsText" dxfId="1" priority="2" operator="containsText" text="DÉFICIT"/>
    <x:cfRule type="containsText" dxfId="2" priority="3" operator="containsText" text="VIGILANCE"/>
  </x:conditionalFormatting>
  <x:pageMargins left="0.7" right="0.7" top="0.75" bottom="0.75" header="0.3" footer="0.3"/>
  <x:drawing xmlns:r="http://schemas.openxmlformats.org/officeDocument/2006/relationships" r:id="R444c7d2465884151"/>
</x:worksheet>
</file>

<file path=xl/worksheets/sheet2.xml><?xml version="1.0" encoding="utf-8"?>
<x:worksheet xmlns:x="http://schemas.openxmlformats.org/spreadsheetml/2006/main">
  <x:sheetPr>
    <x:tabColor rgb="FF666666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31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4" customHeight="1">
      <x:c r="A1" s="3" t="str">
        <x:v>IDFDISTRIB — Test de trésorerie sur 12 mois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Exemple fictif : la subvention arrive en janvier, alors que les dépenses commencent en octobre.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55"/>
      <x:c r="B3" s="55"/>
      <x:c r="C3" s="55"/>
      <x:c r="D3" s="55"/>
      <x:c r="E3" s="55"/>
      <x:c r="F3" s="55"/>
      <x:c r="G3" s="55"/>
      <x:c r="H3" s="55"/>
      <x:c r="I3" s="55"/>
      <x:c r="J3" s="55"/>
      <x:c r="K3" s="55"/>
      <x:c r="L3" s="55"/>
      <x:c r="M3" s="55"/>
      <x:c r="N3" s="55"/>
    </x:row>
    <x:row r="4">
      <x:c r="A4" s="11" t="str">
        <x:v>Trésorerie disponible au départ</x:v>
      </x:c>
      <x:c r="B4" s="14" t="n">
        <x:v>4000</x:v>
      </x:c>
      <x:c r="C4" s="8"/>
      <x:c r="D4" s="11" t="str">
        <x:v>Premier mois déficitaire</x:v>
      </x:c>
      <x:c r="E4" s="17" t="str">
        <x:f>IF(C25&lt;0,C7,IF(D25&lt;0,D7,IF(E25&lt;0,E7,IF(F25&lt;0,F7,IF(G25&lt;0,G7,IF(H25&lt;0,H7,IF(I25&lt;0,I7,IF(J25&lt;0,J7,IF(K25&lt;0,K7,IF(L25&lt;0,L7,IF(M25&lt;0,M7,IF(N25&lt;0,N7,"Aucun déficit prévu"))))))))))))</x:f>
        <x:v>Nov. 2026</x:v>
      </x:c>
      <x:c r="F4" s="8"/>
      <x:c r="G4" s="11" t="str">
        <x:v>Besoin de trésorerie maximal</x:v>
      </x:c>
      <x:c r="H4" s="18" t="n">
        <x:f>MAX(0,-MIN(C25:N25))</x:f>
        <x:v>2300</x:v>
      </x:c>
      <x:c r="I4" s="8"/>
      <x:c r="J4" s="11" t="str">
        <x:v>Trésorerie en fin de période</x:v>
      </x:c>
      <x:c r="K4" s="18" t="n">
        <x:f>N25</x:f>
        <x:v>2900</x:v>
      </x:c>
      <x:c r="L4" s="55"/>
      <x:c r="M4" s="55"/>
      <x:c r="N4" s="55"/>
    </x:row>
    <x:row r="5">
      <x:c r="A5" s="55"/>
      <x:c r="B5" s="55"/>
      <x:c r="C5" s="55"/>
      <x:c r="D5" s="55"/>
      <x:c r="E5" s="55"/>
      <x:c r="F5" s="55"/>
      <x:c r="G5" s="55"/>
      <x:c r="H5" s="55"/>
      <x:c r="I5" s="55"/>
      <x:c r="J5" s="55"/>
      <x:c r="K5" s="55"/>
      <x:c r="L5" s="55"/>
      <x:c r="M5" s="55"/>
      <x:c r="N5" s="55"/>
    </x:row>
    <x:row r="6">
      <x:c r="A6" s="21" t="str">
        <x:v>Cet exemple montre un déficit en novembre malgré une subvention de 12 000 € attendue en janvier.</x:v>
      </x:c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1"/>
      <x:c r="N6" s="21"/>
    </x:row>
    <x:row r="7" ht="24" customHeight="1">
      <x:c r="A7" s="27" t="str">
        <x:v>TYPE</x:v>
      </x:c>
      <x:c r="B7" s="27" t="str">
        <x:v>LIGNE</x:v>
      </x:c>
      <x:c r="C7" s="27" t="str">
        <x:v>Oct. 2026</x:v>
      </x:c>
      <x:c r="D7" s="27" t="str">
        <x:v>Nov. 2026</x:v>
      </x:c>
      <x:c r="E7" s="27" t="str">
        <x:v>Déc. 2026</x:v>
      </x:c>
      <x:c r="F7" s="27" t="str">
        <x:v>Janv. 2027</x:v>
      </x:c>
      <x:c r="G7" s="27" t="str">
        <x:v>Févr. 2027</x:v>
      </x:c>
      <x:c r="H7" s="27" t="str">
        <x:v>Mars 2027</x:v>
      </x:c>
      <x:c r="I7" s="27" t="str">
        <x:v>Avr. 2027</x:v>
      </x:c>
      <x:c r="J7" s="27" t="str">
        <x:v>Mai 2027</x:v>
      </x:c>
      <x:c r="K7" s="27" t="str">
        <x:v>Juin 2027</x:v>
      </x:c>
      <x:c r="L7" s="27" t="str">
        <x:v>Juil. 2027</x:v>
      </x:c>
      <x:c r="M7" s="27" t="str">
        <x:v>Août 2027</x:v>
      </x:c>
      <x:c r="N7" s="27" t="str">
        <x:v>Sept. 2027</x:v>
      </x:c>
    </x:row>
    <x:row r="8" ht="24" customHeight="1">
      <x:c r="A8" s="61" t="str">
        <x:v>CALCUL</x:v>
      </x:c>
      <x:c r="B8" s="61" t="str">
        <x:v>Trésorerie au début du mois</x:v>
      </x:c>
      <x:c r="C8" s="62" t="n">
        <x:f>$B$4</x:f>
        <x:v>4000</x:v>
      </x:c>
      <x:c r="D8" s="62" t="n">
        <x:f>C25</x:f>
        <x:v>1400</x:v>
      </x:c>
      <x:c r="E8" s="62" t="n">
        <x:f>D25</x:f>
        <x:v>-750</x:v>
      </x:c>
      <x:c r="F8" s="62" t="n">
        <x:f>E25</x:f>
        <x:v>-2300</x:v>
      </x:c>
      <x:c r="G8" s="62" t="n">
        <x:f>F25</x:f>
        <x:v>8050</x:v>
      </x:c>
      <x:c r="H8" s="62" t="n">
        <x:f>G25</x:f>
        <x:v>6450</x:v>
      </x:c>
      <x:c r="I8" s="62" t="n">
        <x:f>H25</x:f>
        <x:v>4900</x:v>
      </x:c>
      <x:c r="J8" s="62" t="n">
        <x:f>I25</x:f>
        <x:v>3900</x:v>
      </x:c>
      <x:c r="K8" s="62" t="n">
        <x:f>J25</x:f>
        <x:v>2900</x:v>
      </x:c>
      <x:c r="L8" s="62" t="n">
        <x:f>K25</x:f>
        <x:v>2900</x:v>
      </x:c>
      <x:c r="M8" s="62" t="n">
        <x:f>L25</x:f>
        <x:v>2900</x:v>
      </x:c>
      <x:c r="N8" s="62" t="n">
        <x:f>M25</x:f>
        <x:v>2850</x:v>
      </x:c>
    </x:row>
    <x:row r="9" ht="24" customHeight="1">
      <x:c r="A9" s="63"/>
      <x:c r="B9" s="63"/>
      <x:c r="C9" s="64"/>
      <x:c r="D9" s="64"/>
      <x:c r="E9" s="64"/>
      <x:c r="F9" s="64"/>
      <x:c r="G9" s="64"/>
      <x:c r="H9" s="64"/>
      <x:c r="I9" s="64"/>
      <x:c r="J9" s="64"/>
      <x:c r="K9" s="64"/>
      <x:c r="L9" s="64"/>
      <x:c r="M9" s="64"/>
      <x:c r="N9" s="64"/>
    </x:row>
    <x:row r="10" ht="24" customHeight="1">
      <x:c r="A10" s="65" t="str">
        <x:v>ENCAISSEMENTS</x:v>
      </x:c>
      <x:c r="B10" s="65"/>
      <x:c r="C10" s="66"/>
      <x:c r="D10" s="66"/>
      <x:c r="E10" s="66"/>
      <x:c r="F10" s="66"/>
      <x:c r="G10" s="66"/>
      <x:c r="H10" s="66"/>
      <x:c r="I10" s="66"/>
      <x:c r="J10" s="66"/>
      <x:c r="K10" s="66"/>
      <x:c r="L10" s="66"/>
      <x:c r="M10" s="66"/>
      <x:c r="N10" s="66"/>
    </x:row>
    <x:row r="11" ht="24" customHeight="1">
      <x:c r="A11" s="63" t="str">
        <x:v>ENTRÉE</x:v>
      </x:c>
      <x:c r="B11" s="63" t="str">
        <x:v>Subventions / financements versés</x:v>
      </x:c>
      <x:c r="C11" s="67" t="n">
        <x:v>0</x:v>
      </x:c>
      <x:c r="D11" s="67" t="n">
        <x:v>0</x:v>
      </x:c>
      <x:c r="E11" s="67" t="n">
        <x:v>0</x:v>
      </x:c>
      <x:c r="F11" s="67" t="n">
        <x:v>12000</x:v>
      </x:c>
      <x:c r="G11" s="67" t="n">
        <x:v>0</x:v>
      </x:c>
      <x:c r="H11" s="67" t="n">
        <x:v>0</x:v>
      </x:c>
      <x:c r="I11" s="67" t="n">
        <x:v>0</x:v>
      </x:c>
      <x:c r="J11" s="67" t="n">
        <x:v>0</x:v>
      </x:c>
      <x:c r="K11" s="67" t="n">
        <x:v>0</x:v>
      </x:c>
      <x:c r="L11" s="67" t="n">
        <x:v>0</x:v>
      </x:c>
      <x:c r="M11" s="67" t="n">
        <x:v>0</x:v>
      </x:c>
      <x:c r="N11" s="67" t="n">
        <x:v>0</x:v>
      </x:c>
    </x:row>
    <x:row r="12" ht="24" customHeight="1">
      <x:c r="A12" s="63" t="str">
        <x:v>ENTRÉE</x:v>
      </x:c>
      <x:c r="B12" s="63" t="str">
        <x:v>Cotisations et dons encaissés</x:v>
      </x:c>
      <x:c r="C12" s="67" t="n">
        <x:v>300</x:v>
      </x:c>
      <x:c r="D12" s="67" t="n">
        <x:v>250</x:v>
      </x:c>
      <x:c r="E12" s="67" t="n">
        <x:v>350</x:v>
      </x:c>
      <x:c r="F12" s="67" t="n">
        <x:v>250</x:v>
      </x:c>
      <x:c r="G12" s="67" t="n">
        <x:v>300</x:v>
      </x:c>
      <x:c r="H12" s="67" t="n">
        <x:v>350</x:v>
      </x:c>
      <x:c r="I12" s="67" t="n">
        <x:v>300</x:v>
      </x:c>
      <x:c r="J12" s="67" t="n">
        <x:v>300</x:v>
      </x:c>
      <x:c r="K12" s="67" t="n">
        <x:v>250</x:v>
      </x:c>
      <x:c r="L12" s="67" t="n">
        <x:v>250</x:v>
      </x:c>
      <x:c r="M12" s="67" t="n">
        <x:v>200</x:v>
      </x:c>
      <x:c r="N12" s="67" t="n">
        <x:v>300</x:v>
      </x:c>
    </x:row>
    <x:row r="13" ht="24" customHeight="1">
      <x:c r="A13" s="63" t="str">
        <x:v>ENTRÉE</x:v>
      </x:c>
      <x:c r="B13" s="63" t="str">
        <x:v>Prestations / ventes encaissées</x:v>
      </x:c>
      <x:c r="C13" s="67" t="n">
        <x:v>0</x:v>
      </x:c>
      <x:c r="D13" s="67" t="n">
        <x:v>0</x:v>
      </x:c>
      <x:c r="E13" s="67" t="n">
        <x:v>0</x:v>
      </x:c>
      <x:c r="F13" s="67" t="n">
        <x:v>0</x:v>
      </x:c>
      <x:c r="G13" s="67" t="n">
        <x:v>0</x:v>
      </x:c>
      <x:c r="H13" s="67" t="n">
        <x:v>0</x:v>
      </x:c>
      <x:c r="I13" s="67" t="n">
        <x:v>0</x:v>
      </x:c>
      <x:c r="J13" s="67" t="n">
        <x:v>0</x:v>
      </x:c>
      <x:c r="K13" s="67" t="n">
        <x:v>0</x:v>
      </x:c>
      <x:c r="L13" s="67" t="n">
        <x:v>0</x:v>
      </x:c>
      <x:c r="M13" s="67" t="n">
        <x:v>0</x:v>
      </x:c>
      <x:c r="N13" s="67" t="n">
        <x:v>0</x:v>
      </x:c>
    </x:row>
    <x:row r="14" ht="24" customHeight="1">
      <x:c r="A14" s="63" t="str">
        <x:v>ENTRÉE</x:v>
      </x:c>
      <x:c r="B14" s="63" t="str">
        <x:v>Autres encaissements</x:v>
      </x:c>
      <x:c r="C14" s="67" t="n">
        <x:v>0</x:v>
      </x:c>
      <x:c r="D14" s="67" t="n">
        <x:v>0</x:v>
      </x:c>
      <x:c r="E14" s="67" t="n">
        <x:v>0</x:v>
      </x:c>
      <x:c r="F14" s="67" t="n">
        <x:v>0</x:v>
      </x:c>
      <x:c r="G14" s="67" t="n">
        <x:v>0</x:v>
      </x:c>
      <x:c r="H14" s="67" t="n">
        <x:v>0</x:v>
      </x:c>
      <x:c r="I14" s="67" t="n">
        <x:v>0</x:v>
      </x:c>
      <x:c r="J14" s="67" t="n">
        <x:v>0</x:v>
      </x:c>
      <x:c r="K14" s="67" t="n">
        <x:v>0</x:v>
      </x:c>
      <x:c r="L14" s="67" t="n">
        <x:v>0</x:v>
      </x:c>
      <x:c r="M14" s="67" t="n">
        <x:v>0</x:v>
      </x:c>
      <x:c r="N14" s="67" t="n">
        <x:v>0</x:v>
      </x:c>
    </x:row>
    <x:row r="15" ht="24" customHeight="1">
      <x:c r="A15" s="61" t="str">
        <x:v>TOTAL</x:v>
      </x:c>
      <x:c r="B15" s="61" t="str">
        <x:v>Total des encaissements</x:v>
      </x:c>
      <x:c r="C15" s="62" t="n">
        <x:f>SUM(C11:C14)</x:f>
        <x:v>300</x:v>
      </x:c>
      <x:c r="D15" s="62" t="n">
        <x:f>SUM(D11:D14)</x:f>
        <x:v>250</x:v>
      </x:c>
      <x:c r="E15" s="62" t="n">
        <x:f>SUM(E11:E14)</x:f>
        <x:v>350</x:v>
      </x:c>
      <x:c r="F15" s="62" t="n">
        <x:f>SUM(F11:F14)</x:f>
        <x:v>12250</x:v>
      </x:c>
      <x:c r="G15" s="62" t="n">
        <x:f>SUM(G11:G14)</x:f>
        <x:v>300</x:v>
      </x:c>
      <x:c r="H15" s="62" t="n">
        <x:f>SUM(H11:H14)</x:f>
        <x:v>350</x:v>
      </x:c>
      <x:c r="I15" s="62" t="n">
        <x:f>SUM(I11:I14)</x:f>
        <x:v>300</x:v>
      </x:c>
      <x:c r="J15" s="62" t="n">
        <x:f>SUM(J11:J14)</x:f>
        <x:v>300</x:v>
      </x:c>
      <x:c r="K15" s="62" t="n">
        <x:f>SUM(K11:K14)</x:f>
        <x:v>250</x:v>
      </x:c>
      <x:c r="L15" s="62" t="n">
        <x:f>SUM(L11:L14)</x:f>
        <x:v>250</x:v>
      </x:c>
      <x:c r="M15" s="62" t="n">
        <x:f>SUM(M11:M14)</x:f>
        <x:v>200</x:v>
      </x:c>
      <x:c r="N15" s="62" t="n">
        <x:f>SUM(N11:N14)</x:f>
        <x:v>300</x:v>
      </x:c>
    </x:row>
    <x:row r="16" ht="24" customHeight="1">
      <x:c r="A16" s="63"/>
      <x:c r="B16" s="63"/>
      <x:c r="C16" s="64"/>
      <x:c r="D16" s="64"/>
      <x:c r="E16" s="64"/>
      <x:c r="F16" s="64"/>
      <x:c r="G16" s="64"/>
      <x:c r="H16" s="64"/>
      <x:c r="I16" s="64"/>
      <x:c r="J16" s="64"/>
      <x:c r="K16" s="64"/>
      <x:c r="L16" s="64"/>
      <x:c r="M16" s="64"/>
      <x:c r="N16" s="64"/>
    </x:row>
    <x:row r="17" ht="24" customHeight="1">
      <x:c r="A17" s="68" t="str">
        <x:v>DÉCAISSEMENTS</x:v>
      </x:c>
      <x:c r="B17" s="68"/>
      <x:c r="C17" s="69"/>
      <x:c r="D17" s="69"/>
      <x:c r="E17" s="69"/>
      <x:c r="F17" s="69"/>
      <x:c r="G17" s="69"/>
      <x:c r="H17" s="69"/>
      <x:c r="I17" s="69"/>
      <x:c r="J17" s="69"/>
      <x:c r="K17" s="69"/>
      <x:c r="L17" s="69"/>
      <x:c r="M17" s="69"/>
      <x:c r="N17" s="69"/>
    </x:row>
    <x:row r="18" ht="24" customHeight="1">
      <x:c r="A18" s="63" t="str">
        <x:v>SORTIE</x:v>
      </x:c>
      <x:c r="B18" s="63" t="str">
        <x:v>Salaires, honoraires et prestations</x:v>
      </x:c>
      <x:c r="C18" s="67" t="n">
        <x:v>1800</x:v>
      </x:c>
      <x:c r="D18" s="67" t="n">
        <x:v>1500</x:v>
      </x:c>
      <x:c r="E18" s="67" t="n">
        <x:v>1200</x:v>
      </x:c>
      <x:c r="F18" s="67" t="n">
        <x:v>1200</x:v>
      </x:c>
      <x:c r="G18" s="67" t="n">
        <x:v>1200</x:v>
      </x:c>
      <x:c r="H18" s="67" t="n">
        <x:v>1200</x:v>
      </x:c>
      <x:c r="I18" s="67" t="n">
        <x:v>800</x:v>
      </x:c>
      <x:c r="J18" s="67" t="n">
        <x:v>800</x:v>
      </x:c>
      <x:c r="K18" s="67" t="n">
        <x:v>100</x:v>
      </x:c>
      <x:c r="L18" s="67" t="n">
        <x:v>100</x:v>
      </x:c>
      <x:c r="M18" s="67" t="n">
        <x:v>100</x:v>
      </x:c>
      <x:c r="N18" s="67" t="n">
        <x:v>100</x:v>
      </x:c>
    </x:row>
    <x:row r="19" ht="24" customHeight="1">
      <x:c r="A19" s="63" t="str">
        <x:v>SORTIE</x:v>
      </x:c>
      <x:c r="B19" s="63" t="str">
        <x:v>Salles, logistique et assurances</x:v>
      </x:c>
      <x:c r="C19" s="67" t="n">
        <x:v>400</x:v>
      </x:c>
      <x:c r="D19" s="67" t="n">
        <x:v>400</x:v>
      </x:c>
      <x:c r="E19" s="67" t="n">
        <x:v>300</x:v>
      </x:c>
      <x:c r="F19" s="67" t="n">
        <x:v>300</x:v>
      </x:c>
      <x:c r="G19" s="67" t="n">
        <x:v>300</x:v>
      </x:c>
      <x:c r="H19" s="67" t="n">
        <x:v>300</x:v>
      </x:c>
      <x:c r="I19" s="67" t="n">
        <x:v>200</x:v>
      </x:c>
      <x:c r="J19" s="67" t="n">
        <x:v>200</x:v>
      </x:c>
      <x:c r="K19" s="67" t="n">
        <x:v>50</x:v>
      </x:c>
      <x:c r="L19" s="67" t="n">
        <x:v>50</x:v>
      </x:c>
      <x:c r="M19" s="67" t="n">
        <x:v>50</x:v>
      </x:c>
      <x:c r="N19" s="67" t="n">
        <x:v>50</x:v>
      </x:c>
    </x:row>
    <x:row r="20" ht="24" customHeight="1">
      <x:c r="A20" s="63" t="str">
        <x:v>SORTIE</x:v>
      </x:c>
      <x:c r="B20" s="63" t="str">
        <x:v>Matériel, supports et communication</x:v>
      </x:c>
      <x:c r="C20" s="67" t="n">
        <x:v>500</x:v>
      </x:c>
      <x:c r="D20" s="67" t="n">
        <x:v>300</x:v>
      </x:c>
      <x:c r="E20" s="67" t="n">
        <x:v>200</x:v>
      </x:c>
      <x:c r="F20" s="67" t="n">
        <x:v>200</x:v>
      </x:c>
      <x:c r="G20" s="67" t="n">
        <x:v>200</x:v>
      </x:c>
      <x:c r="H20" s="67" t="n">
        <x:v>200</x:v>
      </x:c>
      <x:c r="I20" s="67" t="n">
        <x:v>150</x:v>
      </x:c>
      <x:c r="J20" s="67" t="n">
        <x:v>150</x:v>
      </x:c>
      <x:c r="K20" s="67" t="n">
        <x:v>50</x:v>
      </x:c>
      <x:c r="L20" s="67" t="n">
        <x:v>50</x:v>
      </x:c>
      <x:c r="M20" s="67" t="n">
        <x:v>50</x:v>
      </x:c>
      <x:c r="N20" s="67" t="n">
        <x:v>50</x:v>
      </x:c>
    </x:row>
    <x:row r="21" ht="24" customHeight="1">
      <x:c r="A21" s="63" t="str">
        <x:v>SORTIE</x:v>
      </x:c>
      <x:c r="B21" s="63" t="str">
        <x:v>Déplacements et restauration</x:v>
      </x:c>
      <x:c r="C21" s="67" t="n">
        <x:v>150</x:v>
      </x:c>
      <x:c r="D21" s="67" t="n">
        <x:v>150</x:v>
      </x:c>
      <x:c r="E21" s="67" t="n">
        <x:v>150</x:v>
      </x:c>
      <x:c r="F21" s="67" t="n">
        <x:v>150</x:v>
      </x:c>
      <x:c r="G21" s="67" t="n">
        <x:v>150</x:v>
      </x:c>
      <x:c r="H21" s="67" t="n">
        <x:v>150</x:v>
      </x:c>
      <x:c r="I21" s="67" t="n">
        <x:v>100</x:v>
      </x:c>
      <x:c r="J21" s="67" t="n">
        <x:v>100</x:v>
      </x:c>
      <x:c r="K21" s="67" t="n">
        <x:v>25</x:v>
      </x:c>
      <x:c r="L21" s="67" t="n">
        <x:v>25</x:v>
      </x:c>
      <x:c r="M21" s="67" t="n">
        <x:v>25</x:v>
      </x:c>
      <x:c r="N21" s="67" t="n">
        <x:v>25</x:v>
      </x:c>
    </x:row>
    <x:row r="22" ht="24" customHeight="1">
      <x:c r="A22" s="63" t="str">
        <x:v>SORTIE</x:v>
      </x:c>
      <x:c r="B22" s="63" t="str">
        <x:v>Autres dépenses</x:v>
      </x:c>
      <x:c r="C22" s="67" t="n">
        <x:v>50</x:v>
      </x:c>
      <x:c r="D22" s="67" t="n">
        <x:v>50</x:v>
      </x:c>
      <x:c r="E22" s="67" t="n">
        <x:v>50</x:v>
      </x:c>
      <x:c r="F22" s="67" t="n">
        <x:v>50</x:v>
      </x:c>
      <x:c r="G22" s="67" t="n">
        <x:v>50</x:v>
      </x:c>
      <x:c r="H22" s="67" t="n">
        <x:v>50</x:v>
      </x:c>
      <x:c r="I22" s="67" t="n">
        <x:v>50</x:v>
      </x:c>
      <x:c r="J22" s="67" t="n">
        <x:v>50</x:v>
      </x:c>
      <x:c r="K22" s="67" t="n">
        <x:v>25</x:v>
      </x:c>
      <x:c r="L22" s="67" t="n">
        <x:v>25</x:v>
      </x:c>
      <x:c r="M22" s="67" t="n">
        <x:v>25</x:v>
      </x:c>
      <x:c r="N22" s="67" t="n">
        <x:v>25</x:v>
      </x:c>
    </x:row>
    <x:row r="23" ht="24" customHeight="1">
      <x:c r="A23" s="61" t="str">
        <x:v>TOTAL</x:v>
      </x:c>
      <x:c r="B23" s="61" t="str">
        <x:v>Total des décaissements</x:v>
      </x:c>
      <x:c r="C23" s="62" t="n">
        <x:f>SUM(C18:C22)</x:f>
        <x:v>2900</x:v>
      </x:c>
      <x:c r="D23" s="62" t="n">
        <x:f>SUM(D18:D22)</x:f>
        <x:v>2400</x:v>
      </x:c>
      <x:c r="E23" s="62" t="n">
        <x:f>SUM(E18:E22)</x:f>
        <x:v>1900</x:v>
      </x:c>
      <x:c r="F23" s="62" t="n">
        <x:f>SUM(F18:F22)</x:f>
        <x:v>1900</x:v>
      </x:c>
      <x:c r="G23" s="62" t="n">
        <x:f>SUM(G18:G22)</x:f>
        <x:v>1900</x:v>
      </x:c>
      <x:c r="H23" s="62" t="n">
        <x:f>SUM(H18:H22)</x:f>
        <x:v>1900</x:v>
      </x:c>
      <x:c r="I23" s="62" t="n">
        <x:f>SUM(I18:I22)</x:f>
        <x:v>1300</x:v>
      </x:c>
      <x:c r="J23" s="62" t="n">
        <x:f>SUM(J18:J22)</x:f>
        <x:v>1300</x:v>
      </x:c>
      <x:c r="K23" s="62" t="n">
        <x:f>SUM(K18:K22)</x:f>
        <x:v>250</x:v>
      </x:c>
      <x:c r="L23" s="62" t="n">
        <x:f>SUM(L18:L22)</x:f>
        <x:v>250</x:v>
      </x:c>
      <x:c r="M23" s="62" t="n">
        <x:f>SUM(M18:M22)</x:f>
        <x:v>250</x:v>
      </x:c>
      <x:c r="N23" s="62" t="n">
        <x:f>SUM(N18:N22)</x:f>
        <x:v>250</x:v>
      </x:c>
    </x:row>
    <x:row r="24" ht="24" customHeight="1">
      <x:c r="A24" s="61" t="str">
        <x:v>CALCUL</x:v>
      </x:c>
      <x:c r="B24" s="61" t="str">
        <x:v>Résultat du mois</x:v>
      </x:c>
      <x:c r="C24" s="62" t="n">
        <x:f>C15-C23</x:f>
        <x:v>-2600</x:v>
      </x:c>
      <x:c r="D24" s="62" t="n">
        <x:f>D15-D23</x:f>
        <x:v>-2150</x:v>
      </x:c>
      <x:c r="E24" s="62" t="n">
        <x:f>E15-E23</x:f>
        <x:v>-1550</x:v>
      </x:c>
      <x:c r="F24" s="62" t="n">
        <x:f>F15-F23</x:f>
        <x:v>10350</x:v>
      </x:c>
      <x:c r="G24" s="62" t="n">
        <x:f>G15-G23</x:f>
        <x:v>-1600</x:v>
      </x:c>
      <x:c r="H24" s="62" t="n">
        <x:f>H15-H23</x:f>
        <x:v>-1550</x:v>
      </x:c>
      <x:c r="I24" s="62" t="n">
        <x:f>I15-I23</x:f>
        <x:v>-1000</x:v>
      </x:c>
      <x:c r="J24" s="62" t="n">
        <x:f>J15-J23</x:f>
        <x:v>-1000</x:v>
      </x:c>
      <x:c r="K24" s="62" t="n">
        <x:f>K15-K23</x:f>
        <x:v>0</x:v>
      </x:c>
      <x:c r="L24" s="62" t="n">
        <x:f>L15-L23</x:f>
        <x:v>0</x:v>
      </x:c>
      <x:c r="M24" s="62" t="n">
        <x:f>M15-M23</x:f>
        <x:v>-50</x:v>
      </x:c>
      <x:c r="N24" s="62" t="n">
        <x:f>N15-N23</x:f>
        <x:v>50</x:v>
      </x:c>
    </x:row>
    <x:row r="25" ht="24" customHeight="1">
      <x:c r="A25" s="70" t="str">
        <x:v>CALCUL</x:v>
      </x:c>
      <x:c r="B25" s="70" t="str">
        <x:v>Trésorerie à la fin du mois</x:v>
      </x:c>
      <x:c r="C25" s="71" t="n">
        <x:f>C8+C24</x:f>
        <x:v>1400</x:v>
      </x:c>
      <x:c r="D25" s="71" t="n">
        <x:f>D8+D24</x:f>
        <x:v>-750</x:v>
      </x:c>
      <x:c r="E25" s="71" t="n">
        <x:f>E8+E24</x:f>
        <x:v>-2300</x:v>
      </x:c>
      <x:c r="F25" s="71" t="n">
        <x:f>F8+F24</x:f>
        <x:v>8050</x:v>
      </x:c>
      <x:c r="G25" s="71" t="n">
        <x:f>G8+G24</x:f>
        <x:v>6450</x:v>
      </x:c>
      <x:c r="H25" s="71" t="n">
        <x:f>H8+H24</x:f>
        <x:v>4900</x:v>
      </x:c>
      <x:c r="I25" s="71" t="n">
        <x:f>I8+I24</x:f>
        <x:v>3900</x:v>
      </x:c>
      <x:c r="J25" s="71" t="n">
        <x:f>J8+J24</x:f>
        <x:v>2900</x:v>
      </x:c>
      <x:c r="K25" s="71" t="n">
        <x:f>K8+K24</x:f>
        <x:v>2900</x:v>
      </x:c>
      <x:c r="L25" s="71" t="n">
        <x:f>L8+L24</x:f>
        <x:v>2900</x:v>
      </x:c>
      <x:c r="M25" s="71" t="n">
        <x:f>M8+M24</x:f>
        <x:v>2850</x:v>
      </x:c>
      <x:c r="N25" s="71" t="n">
        <x:f>N8+N24</x:f>
        <x:v>2900</x:v>
      </x:c>
    </x:row>
    <x:row r="26" ht="24" customHeight="1">
      <x:c r="A26" s="63" t="str"/>
      <x:c r="B26" s="63" t="str"/>
      <x:c r="C26" s="64"/>
      <x:c r="D26" s="64"/>
      <x:c r="E26" s="64"/>
      <x:c r="F26" s="64"/>
      <x:c r="G26" s="64"/>
      <x:c r="H26" s="64"/>
      <x:c r="I26" s="64"/>
      <x:c r="J26" s="64"/>
      <x:c r="K26" s="64"/>
      <x:c r="L26" s="64"/>
      <x:c r="M26" s="64"/>
      <x:c r="N26" s="64"/>
    </x:row>
    <x:row r="27" ht="24" customHeight="1">
      <x:c r="A27" s="61" t="str">
        <x:v>ALERTE</x:v>
      </x:c>
      <x:c r="B27" s="61" t="str">
        <x:v>Décision</x:v>
      </x:c>
      <x:c r="C27" s="72" t="str">
        <x:f>IF(C25&lt;0,"DÉFICIT — action à prévoir",IF(C25&lt;500,"VIGILANCE","OK"))</x:f>
        <x:v>OK</x:v>
      </x:c>
      <x:c r="D27" s="72" t="str">
        <x:f>IF(D25&lt;0,"DÉFICIT — action à prévoir",IF(D25&lt;500,"VIGILANCE","OK"))</x:f>
        <x:v>DÉFICIT — action à prévoir</x:v>
      </x:c>
      <x:c r="E27" s="72" t="str">
        <x:f>IF(E25&lt;0,"DÉFICIT — action à prévoir",IF(E25&lt;500,"VIGILANCE","OK"))</x:f>
        <x:v>DÉFICIT — action à prévoir</x:v>
      </x:c>
      <x:c r="F27" s="72" t="str">
        <x:f>IF(F25&lt;0,"DÉFICIT — action à prévoir",IF(F25&lt;500,"VIGILANCE","OK"))</x:f>
        <x:v>OK</x:v>
      </x:c>
      <x:c r="G27" s="72" t="str">
        <x:f>IF(G25&lt;0,"DÉFICIT — action à prévoir",IF(G25&lt;500,"VIGILANCE","OK"))</x:f>
        <x:v>OK</x:v>
      </x:c>
      <x:c r="H27" s="72" t="str">
        <x:f>IF(H25&lt;0,"DÉFICIT — action à prévoir",IF(H25&lt;500,"VIGILANCE","OK"))</x:f>
        <x:v>OK</x:v>
      </x:c>
      <x:c r="I27" s="72" t="str">
        <x:f>IF(I25&lt;0,"DÉFICIT — action à prévoir",IF(I25&lt;500,"VIGILANCE","OK"))</x:f>
        <x:v>OK</x:v>
      </x:c>
      <x:c r="J27" s="72" t="str">
        <x:f>IF(J25&lt;0,"DÉFICIT — action à prévoir",IF(J25&lt;500,"VIGILANCE","OK"))</x:f>
        <x:v>OK</x:v>
      </x:c>
      <x:c r="K27" s="72" t="str">
        <x:f>IF(K25&lt;0,"DÉFICIT — action à prévoir",IF(K25&lt;500,"VIGILANCE","OK"))</x:f>
        <x:v>OK</x:v>
      </x:c>
      <x:c r="L27" s="72" t="str">
        <x:f>IF(L25&lt;0,"DÉFICIT — action à prévoir",IF(L25&lt;500,"VIGILANCE","OK"))</x:f>
        <x:v>OK</x:v>
      </x:c>
      <x:c r="M27" s="72" t="str">
        <x:f>IF(M25&lt;0,"DÉFICIT — action à prévoir",IF(M25&lt;500,"VIGILANCE","OK"))</x:f>
        <x:v>OK</x:v>
      </x:c>
      <x:c r="N27" s="72" t="str">
        <x:f>IF(N25&lt;0,"DÉFICIT — action à prévoir",IF(N25&lt;500,"VIGILANCE","OK"))</x:f>
        <x:v>OK</x:v>
      </x:c>
    </x:row>
    <x:row r="28">
      <x:c r="A28" s="55"/>
      <x:c r="B28" s="55"/>
      <x:c r="C28" s="55"/>
      <x:c r="D28" s="55"/>
      <x:c r="E28" s="55"/>
      <x:c r="F28" s="55"/>
      <x:c r="G28" s="55"/>
      <x:c r="H28" s="55"/>
      <x:c r="I28" s="55"/>
      <x:c r="J28" s="55"/>
      <x:c r="K28" s="55"/>
      <x:c r="L28" s="55"/>
      <x:c r="M28" s="55"/>
      <x:c r="N28" s="55"/>
    </x:row>
    <x:row r="29" ht="38" customHeight="1">
      <x:c r="A29" s="49" t="str">
        <x:v>Décision : si un mois passe sous zéro, décalez une dépense, négociez un acompte ou un échéancier, recherchez un financement relais ou adaptez le calendrier du projet avant de vous engager.</x:v>
      </x:c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</x:row>
    <x:row r="30">
      <x:c r="A30" s="55"/>
      <x:c r="B30" s="55"/>
      <x:c r="C30" s="55"/>
      <x:c r="D30" s="55"/>
      <x:c r="E30" s="55"/>
      <x:c r="F30" s="55"/>
      <x:c r="G30" s="55"/>
      <x:c r="H30" s="55"/>
      <x:c r="I30" s="55"/>
      <x:c r="J30" s="55"/>
      <x:c r="K30" s="55"/>
      <x:c r="L30" s="55"/>
      <x:c r="M30" s="55"/>
      <x:c r="N30" s="55"/>
    </x:row>
    <x:row r="31">
      <x:c r="A31" s="50" t="str">
        <x:v>Oct. 2026</x:v>
      </x:c>
      <x:c r="B31" s="51" t="n">
        <x:f>C25</x:f>
        <x:v>1400</x:v>
      </x:c>
      <x:c r="C31" s="55"/>
      <x:c r="D31" s="55"/>
      <x:c r="E31" s="55"/>
      <x:c r="F31" s="55"/>
      <x:c r="G31" s="55"/>
      <x:c r="H31" s="55"/>
      <x:c r="I31" s="55"/>
      <x:c r="J31" s="55"/>
      <x:c r="K31" s="55"/>
      <x:c r="L31" s="55"/>
      <x:c r="M31" s="55"/>
      <x:c r="N31" s="55"/>
    </x:row>
    <x:row r="32">
      <x:c r="A32" s="50" t="str">
        <x:v>Nov. 2026</x:v>
      </x:c>
      <x:c r="B32" s="51" t="n">
        <x:f>D25</x:f>
        <x:v>-750</x:v>
      </x:c>
      <x:c r="C32" s="55"/>
      <x:c r="D32" s="55"/>
      <x:c r="E32" s="55"/>
      <x:c r="F32" s="55"/>
      <x:c r="G32" s="55"/>
      <x:c r="H32" s="55"/>
      <x:c r="I32" s="55"/>
      <x:c r="J32" s="55"/>
      <x:c r="K32" s="55"/>
      <x:c r="L32" s="55"/>
      <x:c r="M32" s="55"/>
      <x:c r="N32" s="55"/>
    </x:row>
    <x:row r="33">
      <x:c r="A33" s="50" t="str">
        <x:v>Déc. 2026</x:v>
      </x:c>
      <x:c r="B33" s="51" t="n">
        <x:f>E25</x:f>
        <x:v>-2300</x:v>
      </x:c>
      <x:c r="C33" s="55"/>
      <x:c r="D33" s="55"/>
      <x:c r="E33" s="55"/>
      <x:c r="F33" s="55"/>
      <x:c r="G33" s="55"/>
      <x:c r="H33" s="55"/>
      <x:c r="I33" s="55"/>
      <x:c r="J33" s="55"/>
      <x:c r="K33" s="55"/>
      <x:c r="L33" s="55"/>
      <x:c r="M33" s="55"/>
      <x:c r="N33" s="55"/>
    </x:row>
    <x:row r="34">
      <x:c r="A34" s="50" t="str">
        <x:v>Janv. 2027</x:v>
      </x:c>
      <x:c r="B34" s="51" t="n">
        <x:f>F25</x:f>
        <x:v>8050</x:v>
      </x:c>
      <x:c r="C34" s="55"/>
      <x:c r="D34" s="55"/>
      <x:c r="E34" s="55"/>
      <x:c r="F34" s="55"/>
      <x:c r="G34" s="55"/>
      <x:c r="H34" s="55"/>
      <x:c r="I34" s="55"/>
      <x:c r="J34" s="55"/>
      <x:c r="K34" s="55"/>
      <x:c r="L34" s="55"/>
      <x:c r="M34" s="55"/>
      <x:c r="N34" s="55"/>
    </x:row>
    <x:row r="35">
      <x:c r="A35" s="50" t="str">
        <x:v>Févr. 2027</x:v>
      </x:c>
      <x:c r="B35" s="51" t="n">
        <x:f>G25</x:f>
        <x:v>6450</x:v>
      </x:c>
      <x:c r="C35" s="55"/>
      <x:c r="D35" s="55"/>
      <x:c r="E35" s="55"/>
      <x:c r="F35" s="55"/>
      <x:c r="G35" s="55"/>
      <x:c r="H35" s="55"/>
      <x:c r="I35" s="55"/>
      <x:c r="J35" s="55"/>
      <x:c r="K35" s="55"/>
      <x:c r="L35" s="55"/>
      <x:c r="M35" s="55"/>
      <x:c r="N35" s="55"/>
    </x:row>
    <x:row r="36">
      <x:c r="A36" s="50" t="str">
        <x:v>Mars 2027</x:v>
      </x:c>
      <x:c r="B36" s="51" t="n">
        <x:f>H25</x:f>
        <x:v>4900</x:v>
      </x:c>
      <x:c r="C36" s="55"/>
      <x:c r="D36" s="55"/>
      <x:c r="E36" s="55"/>
      <x:c r="F36" s="55"/>
      <x:c r="G36" s="55"/>
      <x:c r="H36" s="55"/>
      <x:c r="I36" s="55"/>
      <x:c r="J36" s="55"/>
      <x:c r="K36" s="55"/>
      <x:c r="L36" s="55"/>
      <x:c r="M36" s="55"/>
      <x:c r="N36" s="55"/>
    </x:row>
    <x:row r="37">
      <x:c r="A37" s="50" t="str">
        <x:v>Avr. 2027</x:v>
      </x:c>
      <x:c r="B37" s="51" t="n">
        <x:f>I25</x:f>
        <x:v>3900</x:v>
      </x:c>
      <x:c r="C37" s="55"/>
      <x:c r="D37" s="55"/>
      <x:c r="E37" s="55"/>
      <x:c r="F37" s="55"/>
      <x:c r="G37" s="55"/>
      <x:c r="H37" s="55"/>
      <x:c r="I37" s="55"/>
      <x:c r="J37" s="55"/>
      <x:c r="K37" s="55"/>
      <x:c r="L37" s="55"/>
      <x:c r="M37" s="55"/>
      <x:c r="N37" s="55"/>
    </x:row>
    <x:row r="38">
      <x:c r="A38" s="50" t="str">
        <x:v>Mai 2027</x:v>
      </x:c>
      <x:c r="B38" s="51" t="n">
        <x:f>J25</x:f>
        <x:v>2900</x:v>
      </x:c>
      <x:c r="C38" s="55"/>
      <x:c r="D38" s="55"/>
      <x:c r="E38" s="55"/>
      <x:c r="F38" s="55"/>
      <x:c r="G38" s="55"/>
      <x:c r="H38" s="55"/>
      <x:c r="I38" s="55"/>
      <x:c r="J38" s="55"/>
      <x:c r="K38" s="55"/>
      <x:c r="L38" s="55"/>
      <x:c r="M38" s="55"/>
      <x:c r="N38" s="55"/>
    </x:row>
    <x:row r="39">
      <x:c r="A39" s="50" t="str">
        <x:v>Juin 2027</x:v>
      </x:c>
      <x:c r="B39" s="51" t="n">
        <x:f>K25</x:f>
        <x:v>2900</x:v>
      </x:c>
      <x:c r="C39" s="55"/>
      <x:c r="D39" s="55"/>
      <x:c r="E39" s="55"/>
      <x:c r="F39" s="55"/>
      <x:c r="G39" s="55"/>
      <x:c r="H39" s="55"/>
      <x:c r="I39" s="55"/>
      <x:c r="J39" s="55"/>
      <x:c r="K39" s="55"/>
      <x:c r="L39" s="55"/>
      <x:c r="M39" s="55"/>
      <x:c r="N39" s="55"/>
    </x:row>
    <x:row r="40">
      <x:c r="A40" s="50" t="str">
        <x:v>Juil. 2027</x:v>
      </x:c>
      <x:c r="B40" s="51" t="n">
        <x:f>L25</x:f>
        <x:v>2900</x:v>
      </x:c>
      <x:c r="C40" s="55"/>
      <x:c r="D40" s="55"/>
      <x:c r="E40" s="55"/>
      <x:c r="F40" s="55"/>
      <x:c r="G40" s="55"/>
      <x:c r="H40" s="55"/>
      <x:c r="I40" s="55"/>
      <x:c r="J40" s="55"/>
      <x:c r="K40" s="55"/>
      <x:c r="L40" s="55"/>
      <x:c r="M40" s="55"/>
      <x:c r="N40" s="55"/>
    </x:row>
    <x:row r="41">
      <x:c r="A41" s="50" t="str">
        <x:v>Août 2027</x:v>
      </x:c>
      <x:c r="B41" s="51" t="n">
        <x:f>M25</x:f>
        <x:v>2850</x:v>
      </x:c>
      <x:c r="C41" s="55"/>
      <x:c r="D41" s="55"/>
      <x:c r="E41" s="55"/>
      <x:c r="F41" s="55"/>
      <x:c r="G41" s="55"/>
      <x:c r="H41" s="55"/>
      <x:c r="I41" s="55"/>
      <x:c r="J41" s="55"/>
      <x:c r="K41" s="55"/>
      <x:c r="L41" s="55"/>
      <x:c r="M41" s="55"/>
      <x:c r="N41" s="55"/>
    </x:row>
    <x:row r="42">
      <x:c r="A42" s="50" t="str">
        <x:v>Sept. 2027</x:v>
      </x:c>
      <x:c r="B42" s="51" t="n">
        <x:f>N25</x:f>
        <x:v>2900</x:v>
      </x:c>
      <x:c r="C42" s="55"/>
      <x:c r="D42" s="55"/>
      <x:c r="E42" s="55"/>
      <x:c r="F42" s="55"/>
      <x:c r="G42" s="55"/>
      <x:c r="H42" s="55"/>
      <x:c r="I42" s="55"/>
      <x:c r="J42" s="55"/>
      <x:c r="K42" s="55"/>
      <x:c r="L42" s="55"/>
      <x:c r="M42" s="55"/>
      <x:c r="N42" s="55"/>
    </x:row>
    <x:row r="43">
      <x:c r="A43" s="55"/>
      <x:c r="B43" s="55"/>
      <x:c r="C43" s="55"/>
      <x:c r="D43" s="55"/>
      <x:c r="E43" s="55"/>
      <x:c r="F43" s="55"/>
      <x:c r="G43" s="55"/>
      <x:c r="H43" s="55"/>
      <x:c r="I43" s="55"/>
      <x:c r="J43" s="55"/>
      <x:c r="K43" s="55"/>
      <x:c r="L43" s="55"/>
      <x:c r="M43" s="55"/>
      <x:c r="N43" s="55"/>
    </x:row>
    <x:row r="44">
      <x:c r="A44" s="55"/>
      <x:c r="B44" s="55"/>
      <x:c r="C44" s="55"/>
      <x:c r="D44" s="55"/>
      <x:c r="E44" s="55"/>
      <x:c r="F44" s="55"/>
      <x:c r="G44" s="55"/>
      <x:c r="H44" s="55"/>
      <x:c r="I44" s="55"/>
      <x:c r="J44" s="55"/>
      <x:c r="K44" s="55"/>
      <x:c r="L44" s="55"/>
      <x:c r="M44" s="55"/>
      <x:c r="N44" s="55"/>
    </x:row>
    <x:row r="45">
      <x:c r="A45" s="55"/>
      <x:c r="B45" s="55"/>
      <x:c r="C45" s="55"/>
      <x:c r="D45" s="55"/>
      <x:c r="E45" s="55"/>
      <x:c r="F45" s="55"/>
      <x:c r="G45" s="55"/>
      <x:c r="H45" s="55"/>
      <x:c r="I45" s="55"/>
      <x:c r="J45" s="55"/>
      <x:c r="K45" s="55"/>
      <x:c r="L45" s="55"/>
      <x:c r="M45" s="55"/>
      <x:c r="N45" s="55"/>
    </x:row>
    <x:row r="46">
      <x:c r="A46" s="55"/>
      <x:c r="B46" s="55"/>
      <x:c r="C46" s="55"/>
      <x:c r="D46" s="55"/>
      <x:c r="E46" s="55"/>
      <x:c r="F46" s="55"/>
      <x:c r="G46" s="55"/>
      <x:c r="H46" s="55"/>
      <x:c r="I46" s="55"/>
      <x:c r="J46" s="55"/>
      <x:c r="K46" s="55"/>
      <x:c r="L46" s="55"/>
      <x:c r="M46" s="55"/>
      <x:c r="N46" s="55"/>
    </x:row>
    <x:row r="47" ht="34" customHeight="1">
      <x:c r="A47" s="54" t="str">
        <x:v>Repères : vérifiez toujours les dates et conditions de versement figurant dans la notification ou la convention. Cet outil est une aide au pilotage et ne remplace pas la comptabilité de l'association.</x:v>
      </x:c>
      <x:c r="B47" s="54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/>
      <x:c r="M47" s="54"/>
      <x:c r="N47" s="54"/>
    </x:row>
  </x:sheetData>
  <x:mergeCells>
    <x:mergeCell ref="A1:N1"/>
    <x:mergeCell ref="A2:N2"/>
    <x:mergeCell ref="A6:N6"/>
    <x:mergeCell ref="A10:N10"/>
    <x:mergeCell ref="A17:N17"/>
    <x:mergeCell ref="A29:N29"/>
    <x:mergeCell ref="A47:N47"/>
  </x:mergeCells>
  <x:conditionalFormatting sqref="C25:N25">
    <x:cfRule type="cellIs" dxfId="3" priority="1" operator="lessThan">
      <x:formula>0</x:formula>
    </x:cfRule>
  </x:conditionalFormatting>
  <x:conditionalFormatting sqref="C27:N27">
    <x:cfRule type="containsText" dxfId="4" priority="2" operator="containsText" text="DÉFICIT"/>
    <x:cfRule type="containsText" dxfId="5" priority="3" operator="containsText" text="VIGILANCE"/>
  </x:conditionalFormatting>
  <x:pageMargins left="0.7" right="0.7" top="0.75" bottom="0.75" header="0.3" footer="0.3"/>
  <x:drawing xmlns:r="http://schemas.openxmlformats.org/officeDocument/2006/relationships" r:id="R47aef7057572462c"/>
</x:worksheet>
</file>